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135" windowHeight="8130"/>
  </bookViews>
  <sheets>
    <sheet name="Sheet1" sheetId="6" r:id="rId1"/>
  </sheets>
  <calcPr calcId="144525"/>
</workbook>
</file>

<file path=xl/calcChain.xml><?xml version="1.0" encoding="utf-8"?>
<calcChain xmlns="http://schemas.openxmlformats.org/spreadsheetml/2006/main">
  <c r="AN133" i="6" l="1"/>
  <c r="AK9" i="6" l="1"/>
  <c r="AK10" i="6"/>
  <c r="AK11" i="6"/>
  <c r="AK12" i="6"/>
  <c r="AK14" i="6" l="1"/>
  <c r="AK15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AK31" i="6"/>
  <c r="AK32" i="6"/>
  <c r="AK33" i="6"/>
  <c r="AK34" i="6"/>
  <c r="AK35" i="6"/>
  <c r="AK36" i="6"/>
  <c r="AK37" i="6"/>
  <c r="AK38" i="6"/>
  <c r="AK39" i="6"/>
  <c r="AK40" i="6"/>
  <c r="AK41" i="6"/>
  <c r="AK42" i="6"/>
  <c r="AK43" i="6"/>
  <c r="AK44" i="6"/>
  <c r="AK45" i="6"/>
  <c r="AK46" i="6"/>
  <c r="AK47" i="6"/>
  <c r="AK48" i="6"/>
  <c r="AK49" i="6"/>
  <c r="AK50" i="6"/>
  <c r="AK51" i="6"/>
  <c r="AK52" i="6"/>
  <c r="AK53" i="6"/>
  <c r="AK54" i="6"/>
  <c r="AK55" i="6"/>
  <c r="AK56" i="6"/>
  <c r="AK57" i="6"/>
  <c r="AK58" i="6"/>
  <c r="AK59" i="6"/>
  <c r="AK60" i="6"/>
  <c r="AK61" i="6"/>
  <c r="AK62" i="6"/>
  <c r="AK63" i="6"/>
  <c r="AK64" i="6"/>
  <c r="AK65" i="6"/>
  <c r="AK66" i="6"/>
  <c r="AK67" i="6"/>
  <c r="AK68" i="6"/>
  <c r="AK69" i="6"/>
  <c r="AK70" i="6"/>
  <c r="AK71" i="6"/>
  <c r="AK72" i="6"/>
  <c r="AK74" i="6"/>
  <c r="AK75" i="6"/>
  <c r="AK76" i="6"/>
  <c r="AK77" i="6"/>
  <c r="AK78" i="6"/>
  <c r="AK79" i="6"/>
  <c r="AK80" i="6"/>
  <c r="AK81" i="6"/>
  <c r="AK82" i="6"/>
  <c r="AK83" i="6"/>
  <c r="AK84" i="6"/>
  <c r="AK85" i="6"/>
  <c r="AK86" i="6"/>
  <c r="AK87" i="6"/>
  <c r="AK88" i="6"/>
  <c r="AK89" i="6"/>
  <c r="AK90" i="6"/>
  <c r="AK91" i="6"/>
  <c r="AK92" i="6"/>
  <c r="AK93" i="6"/>
  <c r="AK94" i="6"/>
  <c r="AK95" i="6"/>
  <c r="AK96" i="6"/>
  <c r="AK97" i="6"/>
  <c r="AK98" i="6"/>
  <c r="AK99" i="6"/>
  <c r="AK100" i="6"/>
  <c r="AK101" i="6"/>
  <c r="AK102" i="6"/>
  <c r="AK103" i="6"/>
  <c r="AK104" i="6"/>
  <c r="AK105" i="6"/>
  <c r="AK106" i="6"/>
  <c r="AK107" i="6"/>
  <c r="AK108" i="6"/>
  <c r="AK109" i="6"/>
  <c r="AK110" i="6"/>
  <c r="AK111" i="6"/>
  <c r="AK112" i="6"/>
  <c r="AK113" i="6"/>
  <c r="AK114" i="6"/>
  <c r="AK115" i="6"/>
  <c r="AK116" i="6"/>
  <c r="AK117" i="6"/>
  <c r="AK118" i="6"/>
  <c r="AK119" i="6"/>
  <c r="AK120" i="6"/>
  <c r="AK121" i="6"/>
  <c r="AK122" i="6"/>
  <c r="AK123" i="6"/>
  <c r="AK124" i="6"/>
  <c r="AK125" i="6"/>
  <c r="AK126" i="6"/>
  <c r="AK127" i="6"/>
  <c r="AL127" i="6" s="1"/>
  <c r="AK128" i="6"/>
  <c r="AK129" i="6"/>
  <c r="AK130" i="6"/>
  <c r="AK131" i="6"/>
  <c r="AK132" i="6"/>
  <c r="AK13" i="6"/>
  <c r="AM133" i="6" l="1"/>
  <c r="AL10" i="6" l="1"/>
  <c r="AL11" i="6"/>
  <c r="AL12" i="6"/>
  <c r="AL13" i="6"/>
  <c r="AL14" i="6"/>
  <c r="AL15" i="6"/>
  <c r="AL16" i="6"/>
  <c r="AL17" i="6"/>
  <c r="AL18" i="6"/>
  <c r="AL19" i="6"/>
  <c r="AL20" i="6"/>
  <c r="AL21" i="6"/>
  <c r="AL22" i="6"/>
  <c r="AL23" i="6"/>
  <c r="AL24" i="6"/>
  <c r="AL25" i="6"/>
  <c r="AL26" i="6"/>
  <c r="AL27" i="6"/>
  <c r="AL28" i="6"/>
  <c r="AL30" i="6"/>
  <c r="AL31" i="6"/>
  <c r="AL32" i="6"/>
  <c r="AL33" i="6"/>
  <c r="AL34" i="6"/>
  <c r="AL35" i="6"/>
  <c r="AL36" i="6"/>
  <c r="AL37" i="6"/>
  <c r="AL38" i="6"/>
  <c r="AL39" i="6"/>
  <c r="AL40" i="6"/>
  <c r="AL41" i="6"/>
  <c r="AL42" i="6"/>
  <c r="AL43" i="6"/>
  <c r="AL44" i="6"/>
  <c r="AL45" i="6"/>
  <c r="AL47" i="6"/>
  <c r="AL48" i="6"/>
  <c r="AL49" i="6"/>
  <c r="AL50" i="6"/>
  <c r="AL51" i="6"/>
  <c r="AL52" i="6"/>
  <c r="AL53" i="6"/>
  <c r="AL54" i="6"/>
  <c r="AL55" i="6"/>
  <c r="AL56" i="6"/>
  <c r="AL57" i="6"/>
  <c r="AL58" i="6"/>
  <c r="AL59" i="6"/>
  <c r="AL60" i="6"/>
  <c r="AL61" i="6"/>
  <c r="AL62" i="6"/>
  <c r="AL63" i="6"/>
  <c r="AL64" i="6"/>
  <c r="AL65" i="6"/>
  <c r="AL66" i="6"/>
  <c r="AL67" i="6"/>
  <c r="AL68" i="6"/>
  <c r="AL69" i="6"/>
  <c r="AL70" i="6"/>
  <c r="AL71" i="6"/>
  <c r="AL72" i="6"/>
  <c r="AL73" i="6"/>
  <c r="AL74" i="6"/>
  <c r="AL75" i="6"/>
  <c r="AL76" i="6"/>
  <c r="AL77" i="6"/>
  <c r="AL78" i="6"/>
  <c r="AL79" i="6"/>
  <c r="AL80" i="6"/>
  <c r="AL81" i="6"/>
  <c r="AL82" i="6"/>
  <c r="AL83" i="6"/>
  <c r="AL84" i="6"/>
  <c r="AL85" i="6"/>
  <c r="AL86" i="6"/>
  <c r="AL87" i="6"/>
  <c r="AL88" i="6"/>
  <c r="AL89" i="6"/>
  <c r="AL90" i="6"/>
  <c r="AL91" i="6"/>
  <c r="AL92" i="6"/>
  <c r="AL93" i="6"/>
  <c r="AL94" i="6"/>
  <c r="AL95" i="6"/>
  <c r="AL96" i="6"/>
  <c r="AL97" i="6"/>
  <c r="AL98" i="6"/>
  <c r="AL99" i="6"/>
  <c r="AL100" i="6"/>
  <c r="AL101" i="6"/>
  <c r="AL102" i="6"/>
  <c r="AL103" i="6"/>
  <c r="AL104" i="6"/>
  <c r="AL105" i="6"/>
  <c r="AL106" i="6"/>
  <c r="AL107" i="6"/>
  <c r="AL108" i="6"/>
  <c r="AL109" i="6"/>
  <c r="AL110" i="6"/>
  <c r="AL111" i="6"/>
  <c r="AL112" i="6"/>
  <c r="AL113" i="6"/>
  <c r="AL114" i="6"/>
  <c r="AL115" i="6"/>
  <c r="AL116" i="6"/>
  <c r="AL117" i="6"/>
  <c r="AL118" i="6"/>
  <c r="AL119" i="6"/>
  <c r="AL120" i="6"/>
  <c r="AL121" i="6"/>
  <c r="AL122" i="6"/>
  <c r="AL123" i="6"/>
  <c r="AL124" i="6"/>
  <c r="AL125" i="6"/>
  <c r="AL126" i="6"/>
  <c r="AL128" i="6"/>
  <c r="AL129" i="6"/>
  <c r="AL130" i="6"/>
  <c r="AL131" i="6"/>
  <c r="AL132" i="6"/>
  <c r="AL9" i="6"/>
  <c r="AJ133" i="6" l="1"/>
  <c r="AL29" i="6"/>
  <c r="AL46" i="6"/>
  <c r="AK133" i="6" l="1"/>
  <c r="W133" i="6"/>
  <c r="T133" i="6" l="1"/>
  <c r="F133" i="6" l="1"/>
  <c r="G133" i="6"/>
  <c r="H133" i="6"/>
  <c r="I133" i="6"/>
  <c r="J133" i="6"/>
  <c r="K133" i="6"/>
  <c r="L133" i="6"/>
  <c r="M133" i="6"/>
  <c r="P133" i="6" l="1"/>
  <c r="N133" i="6" l="1"/>
  <c r="O133" i="6"/>
  <c r="Q133" i="6"/>
  <c r="R133" i="6"/>
  <c r="S133" i="6"/>
  <c r="U133" i="6"/>
  <c r="V133" i="6"/>
  <c r="X133" i="6"/>
  <c r="Y133" i="6"/>
  <c r="Z133" i="6"/>
  <c r="AA133" i="6"/>
  <c r="AB133" i="6"/>
  <c r="AC133" i="6"/>
  <c r="AD133" i="6"/>
  <c r="AE133" i="6"/>
  <c r="AF133" i="6"/>
  <c r="AG133" i="6"/>
  <c r="AH133" i="6"/>
  <c r="AI133" i="6"/>
  <c r="AL133" i="6" s="1"/>
</calcChain>
</file>

<file path=xl/sharedStrings.xml><?xml version="1.0" encoding="utf-8"?>
<sst xmlns="http://schemas.openxmlformats.org/spreadsheetml/2006/main" count="371" uniqueCount="352">
  <si>
    <t>No</t>
  </si>
  <si>
    <t>D</t>
  </si>
  <si>
    <t>A</t>
  </si>
  <si>
    <t>B</t>
  </si>
  <si>
    <t>C</t>
  </si>
  <si>
    <t>E</t>
  </si>
  <si>
    <t>F</t>
  </si>
  <si>
    <t>G</t>
  </si>
  <si>
    <t>Quotation / Bid called (B 2)</t>
  </si>
  <si>
    <t>Quotation / Bid Received (B 3)</t>
  </si>
  <si>
    <t>Contract Awarded (B 4)</t>
  </si>
  <si>
    <t>Estimates Approved &amp; Bid Documents Prepared (B 1)</t>
  </si>
  <si>
    <t>* Projects should be categorized for following sectors</t>
  </si>
  <si>
    <t>*** Physical progress</t>
  </si>
  <si>
    <t>Approved Amount    (Rs. Mn.)</t>
  </si>
  <si>
    <t>No. of Beneficiaries</t>
  </si>
  <si>
    <t>Sapiri Gamak- People,s Participatory Rural Development Programme-2020</t>
  </si>
  <si>
    <t>Projects *</t>
  </si>
  <si>
    <t>V</t>
  </si>
  <si>
    <t>Total allocation Categorized by Sectors*</t>
  </si>
  <si>
    <t>Physical Progress** (No of Projects)</t>
  </si>
  <si>
    <t>Allocation</t>
  </si>
  <si>
    <t>Total  Categorized by Sectors*</t>
  </si>
  <si>
    <t>Annexure 01</t>
  </si>
  <si>
    <t>Village Roads, Culverts, Bridges, Side Drainage etc.</t>
  </si>
  <si>
    <t>Warehouses Facilities for Agricultural Production.</t>
  </si>
  <si>
    <t>Economic Centers including Weekly Faires, Small shops</t>
  </si>
  <si>
    <t>Construction and renovation of Small Tanks, Canals, anicuts, Ponds and Agricultural Wells</t>
  </si>
  <si>
    <t>Community Drinking Water Supply Projects</t>
  </si>
  <si>
    <t>Development/ Modernization of Rural Health Centers and Providing Facitlies</t>
  </si>
  <si>
    <t>Providing and Developing Electricity, Water and Sanitary Facilities for Schools</t>
  </si>
  <si>
    <t>Projects for Prevention of Disasters for Human habitants from wild Animals</t>
  </si>
  <si>
    <t>Other Physical Infrastructure Improvement Projects Which are Directly Contributed to Rural Economic Development</t>
  </si>
  <si>
    <t>A - Estimates are being/ to be prepared</t>
  </si>
  <si>
    <t>B - For Construction : B -1 = Estimates Approved  &amp; Bid Documentations Prepared, B-2 = Quotation/ Bid called, B-3= Quotation/ Bid Received, B-4= Contract Awarded, Other : Identified Institutions/ CBO's to provide Goods/ Instruments, Obtain required list of goods, Estimated prepared</t>
  </si>
  <si>
    <t>C - For Construction : Start Construction work, 40% completed, Other : Placed order for goods</t>
  </si>
  <si>
    <t>D - For Construction : 60% completed, Other : Received goods/ Instruments as per the order</t>
  </si>
  <si>
    <t>E - For Construction : 80% completed, Other : Received goods/ Instruments as per the order</t>
  </si>
  <si>
    <t>G - For Construction : 100% completed, Other : Issued goods and instruments to identified institutions/ CBOs</t>
  </si>
  <si>
    <t>I</t>
  </si>
  <si>
    <t>II</t>
  </si>
  <si>
    <t>III</t>
  </si>
  <si>
    <t>IV</t>
  </si>
  <si>
    <t>VI</t>
  </si>
  <si>
    <t>VII</t>
  </si>
  <si>
    <t>VIII</t>
  </si>
  <si>
    <t>IX</t>
  </si>
  <si>
    <t>Name of the DS Division :</t>
  </si>
  <si>
    <t>Division Total</t>
  </si>
  <si>
    <t>Name of GN Divisions</t>
  </si>
  <si>
    <t>Name of Projects Approved</t>
  </si>
  <si>
    <t>සේන මහතාගේ නිවස අසළ සිට අලහකෝන් මහත්මියගේ නිවස දක්වා යන මාර්ගය සංවර්ධනය කිරීම</t>
  </si>
  <si>
    <t>තෝමස් මහතාගේ නිවස අසළ සිට T මාර්ගයේ වම් සහ දකුණු මාර්ගය සංවර්ධනය කිරීම</t>
  </si>
  <si>
    <t>ආනන්ද මාවත ඉඳිරිපිට පාර සහ කාණු පද්ධතිය සංවර්ධනය කිරීම</t>
  </si>
  <si>
    <t>අගාර පාරේ බෝක්කුව ප්‍රතිසංස්කරණය හා ඩේවිඩ් හංස රාලහාමිගේ නිවස අසල මාර්ගයේ ඉතිරි කොටස සංවර්ධනය කිරිම</t>
  </si>
  <si>
    <t>හැඩබණ්ඩාරගම ප්‍රධාන මාර්ගයෙහි පළමු අතුරු මාර්ගය තාරා දමා සංවර්ධනය කිරීම</t>
  </si>
  <si>
    <t>හැඩබණ්ඩාරගම ගුරුව මාර්ගයෙහි තාර අතුරා සංවර්ධනය කිරීම(ජෙරාඩ් වත්ත දක්වා)</t>
  </si>
  <si>
    <t>සුහඳ මාවත තාර අතුරා සංවර්ධනය කිරීම</t>
  </si>
  <si>
    <t>මානෙල් මහත්මියගේ නිවස අසළ මාර්ග දෙකටම තාර දැමිම</t>
  </si>
  <si>
    <t>චන්දන මහතාගේ නිවස අසල මාර්ගය ෆ්‍රීමික්ස් කිරීම</t>
  </si>
  <si>
    <t>වික්ටෝරියන් එලිගන්ස් - සෞඛ්‍ය වෛද්‍ය නිලධාරි කාර්යාලය ඉඳිරිපිට මාර්ගය සංවර්ධනය කිරීම</t>
  </si>
  <si>
    <t>සේනානායක වත්ත - බෙදුම් පාර දක්වා මාර්ගය සංවර්ධනය කිරීම</t>
  </si>
  <si>
    <t>මල්වත්ත- පසුව වෙන්දේසි කළ කොටසේ මාර්ගය සංවර්ධනය කිරීම</t>
  </si>
  <si>
    <t>නොතාරිස්වත්ත පාර ඉතිරි කොටස සංවර්ධනය කිරීම</t>
  </si>
  <si>
    <t>ඉද්දමල්වත්ත හාඩ්වෙයාර් අසලින් පැමිණි පසු හමුවන T මාර්ගයේ සිට ෆ්‍රීමික්ස් කිරීම</t>
  </si>
  <si>
    <t>ෂෙල්ටන් මහතාගේ නිවස ඉඳිරිපිට ඇති තුන්මන් හන්දියේ සිට ඇති ජයබිම මාර්ගය ෆ්‍රිමික්ස් කිරීම</t>
  </si>
  <si>
    <t>එරුන්විල වත්ත මාර්ගය ෆ්‍රීමික්ස් කිරීම</t>
  </si>
  <si>
    <t>ශාන්ත සෙබස්තියන් මාර්ගයේ සුරාබදු කාර්යාලය අසළ සිට කාණු පද්ධතිය සකස් කිරීම</t>
  </si>
  <si>
    <t>ඩග්ලස් ප්‍රනාන්දු මහතාගේ නිවසට යන මාර්ගය තාර දමා සංවර්ධනය කිරීම</t>
  </si>
  <si>
    <t>ශාන්ත සෙබස්තියන් මාර්ගයේ  විදුලිබල මණ්ඩලය ඉඳිරිපිට මාර්ගයේ කොටස සංවර්ධනය කිරීම</t>
  </si>
  <si>
    <t>පට්ටියගම සෙනෙවිරත්න මාර්ගයේ කාණු පද්ධතියේ ඉතිරි කොටස සකස් කිරීම</t>
  </si>
  <si>
    <t>එගොඩයාගම හතරමං හන්දියේ සිට එනම් එල්.එච්.චමිලා නිලුකා ද සිල්වා මහත්මියගේ ඉඩම අසල සිට කොහු මෝල අසල ඇළ දක්වා එගොඩයාගම පැත්තතේ කාණු පද්ධතිය ඉදිකිරිම</t>
  </si>
  <si>
    <t>සුරුවම අසල සිට තොටිල්ල ගහ වත්ත පාරේ සැම්සන් මහතාගේ නිවස  පිහිටි පැත්තේ කාණු පද්ධතිය ප්‍රධාන මාර්ගය(කොළඹ-පුත්තලම) දක්වා (බොක්ක්වක් සමඟ)ඉදිකිරිම</t>
  </si>
  <si>
    <t>මාලිගාවත්ත මැද පාර ෆ්‍රිමික්ස් යොදා සංවර්ධනය කිරීම හා කානු පද්ධතිය  සකස් කිරීම</t>
  </si>
  <si>
    <t>වෙන්දේසිවත්ත අතුරු මාර්ගය ෆ්‍රිමික්ස් යොදා සංවර්ධනය කිරීම</t>
  </si>
  <si>
    <t>ක්‍රිශාන්ත නීල් රුවන් මහතාගේ නිවස මාර්ගය ෆ්‍රිමික්ස් යොදා සංවර්ධනය කිරීම</t>
  </si>
  <si>
    <t>පඤ්ඤාතිලක තිස්ස මාවත සහ සන්ද්‍රික් සිල්වා මාවත කාණූ පද්ධතිය සකස් කිරිම</t>
  </si>
  <si>
    <t>නාන මංකඩ අසළ සිට රේල් පාර ලිඳ දක්වා මාර්ගය ෆ්‍රිමික්ස් දමා සංවර්ධනය කිරීම</t>
  </si>
  <si>
    <t>ඩොනල්ඩ්  මහතාගේ නිවස අසළ සිට ඩීමන් මහතාගේ නිවස ඉඳිරිපිට මාර්ගය ෆ්‍රිමික්ස් දමා සංවර්ධනය කිරීම</t>
  </si>
  <si>
    <t>පූකුලම ගම මැද පාර ෆ්‍රීමික්ස් යොදා සංවර්ධනය කිරීම (ඒ චන්ද්‍රරත්න මහතාගේ නිවස අසල සිට ඒ.එච්.කරුණාදාස මහතාගේ නිවස දක්වා මාර්ගය)</t>
  </si>
  <si>
    <t>ඒ .හේමාවතී මහත්මියගේ නිවස අසල සිට ලක්ෂ්මන් මහතාගේ නිවස දක්වා මාර්ය සංවර්ධනය කිරීම</t>
  </si>
  <si>
    <t>ගුණසේකර මයාගේ නිවස අසල සිට කිංස්ලි දිසානායක මයාගේ නිවස අසල දක්වා මාර්ගය  ෆ්‍රිමික්ස් දමා සංවර්ධනය කිරීම</t>
  </si>
  <si>
    <t>පද්මා මියගේ නිවස අසල සිට තිනිපිටිය වැව දෙසට මාර්ගය  ෆ්‍රිමික්ස් දමා සංවර්ධනය කිරීම</t>
  </si>
  <si>
    <t>ගුරු මුදුන් කැලේ (සමූදානගම) මාර්ගය ෆ්‍රිමික්ස් දමා සංවර්ධනය කිරීම</t>
  </si>
  <si>
    <t>සජිත් ගයාන් මාවත (සල්ගහ පාර) ෆ්‍රිමික්ස් දමා සංවර්ධනය කිරීම</t>
  </si>
  <si>
    <t>සුදුවැල්ල හැඩබණ්ඩාරගම මාර්ගයේ තාර දමා අවසන් කර ඇති ස්ථානයේ සිට ඉදිරියට සංවර්ධනය කිරීම</t>
  </si>
  <si>
    <t>දුටුගැමුණූ මාවත සංවර්ධනය කිරිම</t>
  </si>
  <si>
    <t>සියෙස්ටා මාර්ගයේ අනුර දයානන්ද මහතාගේ නිවස අසල සිට ඉදිරියට සංවර්ධනය කිරිම</t>
  </si>
  <si>
    <t>ඇහැලලන්ද කොන්ක්‍රීට් කර ඇති මාර්ගයේ ඉතිරි කොටස ෆ්‍රිමික්ස්  කිරීම</t>
  </si>
  <si>
    <t>ඊගල් ලී මෝල අසල සිට ඇහැලලන්ද ගම්මානය දක්වා මාර්ගය ෆ්‍රිමික්ස්  කිරීම</t>
  </si>
  <si>
    <t>ග්‍රේස්ලන්ඩ් වත්ත 04 මුං හේන මාර්ගය ෆ්‍රිමික්ස් දැමීම</t>
  </si>
  <si>
    <t>හලා/හේරත් ගුණරත්න විදුහල් මාවත සිට දංකැලේ මාර්ගය දක්වා ෆ්‍රී මික්ස් කිරිම</t>
  </si>
  <si>
    <t>හෙලේනාවත්ත ප්‍රජාශාලාව ඉදිරිපිට මාර්ගය කොන්ක්‍රීට් කිරිම හෝ පෙරසවිගල් ඇතිරීම</t>
  </si>
  <si>
    <t>ඉහළ කුඩීරිප්පුව (ගාමිණී විජේනායක සමහතාගේ නිවස අසල සිට)මාර්ගය ෆ්‍රී මික්ස් කිරීම</t>
  </si>
  <si>
    <t>පල්ලකැලේ පුවක් වැටිය මාර්ගය ෆ්‍රිමික්ස් යොදා සංවර්ධනය කිරීම</t>
  </si>
  <si>
    <t>රෝලන් මාවත කොන්ක්‍රීට් කිරීම හෝ කුට්ටි ගල් අතුරා සංවර්ධනය කිරීම</t>
  </si>
  <si>
    <t xml:space="preserve">ප්‍රජා ශාලා භූමිය අසල මාර්යේ සිට රණවිරු ආනන්ද මාවත  ෆ්‍රිමික්ස් යොදා සංවර්ධනය කිරීම </t>
  </si>
  <si>
    <t>ගම පැද පාර කුට්ටිගල් අල්ලා අවසන් ස්ථානයේ සිට ඉදිරියට කොන්ක්‍රිට් කිරිම හෝ කුට්ටි ගල් ඇතිරිම</t>
  </si>
  <si>
    <t>තල්කටුව ප්‍රජාශාලා මාර්ගය තාර දමා ප්‍රතිසංස්කරණය කිරීම</t>
  </si>
  <si>
    <t>ගල්වල මාර්ය තාර දමා සංවර්ධනය කිරිම</t>
  </si>
  <si>
    <t>වෙන්දේසිවත්ත කල්‍යාණී මියගේ නිවස අසල මාර්ගය තාර දමා ප්‍රතිසංස්කරණය කිරිම</t>
  </si>
  <si>
    <t>ගල්මුරුව උතුර කච්චකඩුව මායිම බෙදා වෙන්වන මාර්ගය තාර දමා ප්‍රතිසංස්කරණය කිරිම</t>
  </si>
  <si>
    <t xml:space="preserve">කච්චකඩුව ප්‍රධාන මාර්ගය සංවර්ධනය කිරීම (ආශ්චර්යා සාද නිකේතනය සිට ඉදිරියට බෝක්කුවක් සහිතව) </t>
  </si>
  <si>
    <t>නාන්කඩවර වල්දෙනිගම ප්‍රධාන මාර්ගයේ ඉතිරි කොටස සංවර්ධනය කිරීම (ආරම්භය රුවන් දේශප්‍රිය මහතාගේ නිවස ළග සිට රට මැද පාර දක්වා )</t>
  </si>
  <si>
    <t>නළ ළිදෙහි ධාරිතා පරික්ෂණය සහ මෝටර් කාමරය සකස් කිරීම</t>
  </si>
  <si>
    <t>රත්මල්අගාර පාසල් මාවත පෙරසවි ගල් අතුරා ප්‍රතිසංස්කරණය කිරීම</t>
  </si>
  <si>
    <t>කලුහබරලයාය නාලනී මියගේ නිවස අසළ මාර්ගය ෆ්‍රිමික්ස් යොදා ප්‍රතිසංස්කරණය කිරීම</t>
  </si>
  <si>
    <t>11 වන පටුමග ෆ්‍රිමික්ස් යොදා සංවර්ධනය කිරීම</t>
  </si>
  <si>
    <t>10 වන පටුමග ෆ්‍රිමික්ස් යොදා සංවර්ධනය කිරීම</t>
  </si>
  <si>
    <t>ක්‍රිෂාන් ස්ටෝර්ස් ඉඳිරිපිට  මාර්ගය සංවර්ධනය කිරීම</t>
  </si>
  <si>
    <t xml:space="preserve">මැදගම බෝධිය අසළ ප්‍රධාන මාර්ගය ඉතිරි කොටස ෆ්‍රිමික්ස් යොදා සංවර්ධනය කිරිම </t>
  </si>
  <si>
    <t>කරුණා මහත්මියගේ නිවස පාර සංවර්ධනය කිරිම</t>
  </si>
  <si>
    <t>අනුර නිශාන්ත මහතාගේ  නිවස පාර සංවර්ධනය කිරිම</t>
  </si>
  <si>
    <t>පනිරෙන්ඩාව ප්‍රජා ශාලාව ඉඳිරිපිට ගම මැද පාර සංවර්ධනය කිරීම</t>
  </si>
  <si>
    <t>හේන්යාය පැරණි මාර්ගයේ ඉතිරි කොටස  සංවර්ධනය කිරීම</t>
  </si>
  <si>
    <t>ජන ජය මාවත ආරම්භක ස්ථානයේ සිට ෆ්‍රිමික්ස් කර සංවර්ධනය කිරීම</t>
  </si>
  <si>
    <t>මහගම තල්කොට බෝක්කුවේ සිට කෝන්ගස්යාය දක්වා දිවෙන සෝමසිරි මහතාගේ නිවස මාර්ගය ෆ්‍රිමික්ස් කර සංවර්ධනය කිරීම</t>
  </si>
  <si>
    <t>සුමංගල මාවත දෙවන පටුමග තාර නොදමා ඇති ඉතිරි කොටස සංවර්ධනය කිරීම (මාවතට පිවිසුම ඉතිරි කොටස)</t>
  </si>
  <si>
    <t>ඇක්මන් නුවරපක්ෂ මහතාගේ නිවස ඉඳිරිපිට මාර්ගය තාර දමා සංවර්ධනය කිරීම (රණවිරු මේනක චන්ද්‍රලාල් මාවත)</t>
  </si>
  <si>
    <t>කෝන්ගස්යාය පන්සල අසළ සිට රූබන් මහතාගේ නිවස දක්වා මාර්ගය තාර දමා ප්‍රතිසංස්කරණය කිරීම</t>
  </si>
  <si>
    <t>ප්‍රේමරත්න මහතාගේ සිල්ලර වෙළඳසැල අසල සිට මයිකල් මහතාගේ නිවස දක්වා මාර්ගය ෆ්‍රිමික්ස් යොදා සංවර්ධනය කිරීම</t>
  </si>
  <si>
    <t>පන්සල පාර ඉතිරි කොටස පෙරසවි ගල් අතුරා සංවර්ධනය කිරීම</t>
  </si>
  <si>
    <t>පුංචිවත්ත ගම මැද මාර්ගයතාර දමා සංවර්ධනය කිරීම</t>
  </si>
  <si>
    <t>ගොඩැල්ල- කච්චකඩුව මාර්ගය තාර දමා සංවර්ධනය කිරිම</t>
  </si>
  <si>
    <t>කැරන්වත්ත මාර්ගය තාර දමා සංවර්ධනය කිරීම</t>
  </si>
  <si>
    <t>හීන් අගාර රජයේ විද්‍යාල මාර්ගය තාර දමා සංවර්ධනය කිරීම</t>
  </si>
  <si>
    <t>කුඹුක්වැව වත්ත දෙවන අතුරු මාර්ගය තාර දමා ප්‍රතිසංස්කරණය කිරීම</t>
  </si>
  <si>
    <t>ශක්ති වත්ත දෙවන අතුරු මාර්ගය බෝක්කු කැට දමා, තාර දමා ප්‍රතිසංස්කරණය කිරීම</t>
  </si>
  <si>
    <t>දේවාල වත්ත ප්‍රජා ශාලාව අසල මාර්ගය තාර දමා ප්‍රතිසංස්කරණය කිරීම</t>
  </si>
  <si>
    <t>ගංගොඩ මාර්ගය ඉතිරි කොටස  තාර දමා ප්‍රතිසංස්කරණය කිරීම</t>
  </si>
  <si>
    <t xml:space="preserve">ලියගොමුවත්ත  පී.ගුණදාස මහතාගේ නිවස අසළ සිට මාර්ගය කුට්ටිගල් ඇතිරීම </t>
  </si>
  <si>
    <t>කජුලන්ද වත්ත ජෝන් මහතාගේ නිවස අසල මාර්ගය කුට්ටි ගල් ඇතිරීම</t>
  </si>
  <si>
    <t>සෙම්බුකට්ටිය දේවාල මාර්ගය කුට්ටිගල් ඇතිරීම</t>
  </si>
  <si>
    <t>හේන්යාය ප්‍රවේශ මාර්ගය තාර දමා සංවර්ධනය කිරීම</t>
  </si>
  <si>
    <t>ඉස්සන්මැඩිල්ල දේවාල මාර්ගය සංවර්ධනය කිරීම</t>
  </si>
  <si>
    <t>එගොඩ කරුක්කුව මාර්ගය සංවර්ධනය කිරීම</t>
  </si>
  <si>
    <t>ඉස්සන්මැඩිල්ල 6වෙනි මාවත  සංවර්ධනය කිරීම</t>
  </si>
  <si>
    <t>කරුක්කුව වත්ත ඩබ්.ඒ.අජිත්මහතාගේ නිවස ඉදිරිපිට මාර්ගය සංවර්ධනය කිරීම</t>
  </si>
  <si>
    <t xml:space="preserve">හරින්ද්‍රගම ප්‍රධාන මාර්ගය දෙපස කාණු පද්ධතිය සකස් කිරීම </t>
  </si>
  <si>
    <t>සියඹලාගස්වෙල මාර්ගය ඉතිරි කොටස සංවර්ධනය කිරීම</t>
  </si>
  <si>
    <t>කුඹුක්ගහවෙල සුදත් චාමින්ද මහතාගේ නිවස දක්වා මාර්ගය පෙරසවි ගල් අතුරා සංවර්ධනය කිරීම</t>
  </si>
  <si>
    <t>පහළගම දිසා මංජුලා මහත්මියගේ නිවස දක්වා මාර්ගය පෙරසවි ගල් අතුරා සංවර්ධනය කිරිම</t>
  </si>
  <si>
    <t>සෙත්සිරිගම පන්සල් මාර්ගය  සංවර්ධනය කිරීම</t>
  </si>
  <si>
    <t>පිටවලයාගම පළමුවන පටුමග සංවර්ධනය කිරීම</t>
  </si>
  <si>
    <t>පිටවලයාගම දෙවන පටුමග සංවර්ධනය කිරීම</t>
  </si>
  <si>
    <t>කොහොඹවත්ත තිත්ත ඇල බෝක්කුව පෙට්ටි බෝක්කුවක් ලෙස ප්‍රතිසංස්කරණය කිරීම</t>
  </si>
  <si>
    <t>හලා/තඹගල්ල ප්‍රාථමික විද්‍යාලයේ ඉදිකර ඇති දෙමහල් ගොඩනැගිල්ලේ දෙවන මහලෙහි ඉතිරි වැඩකටයුතු අවසන් කිරිම</t>
  </si>
  <si>
    <t>කොටහොරේ වත්ත පළමු පටුමග ෆ්‍රිමික්ස් යොදා සංවර්ධනය කිරීම</t>
  </si>
  <si>
    <t>කොටහොරේ වත්ත දෙවන පටුමග ෆ්‍රිමික්ස් යොදා සංවර්ධනය කිරීම</t>
  </si>
  <si>
    <t>සල්මල් උයන වටරවුම් මාර්ගය කොන්ක්‍රීට් ගල් අතුරා සංවර්ධනය කිරීම</t>
  </si>
  <si>
    <t>දේවස්ථානය අසළ මාර්ගය ෆ්‍රිමික්ස් යොදා සංවර්ධනය කිරීම</t>
  </si>
  <si>
    <t>අතුඑල්ලන දේවාල මාර්ගය ඉතිරි කොටස සංවර්ධනය කිරීම</t>
  </si>
  <si>
    <t>පාලු වැව ප්‍රධාන බෙදුම් මාර්ගයසංවර්ධනය කිරීම</t>
  </si>
  <si>
    <t>කොරස වත්ත මාර්ගයේ ඉතිරි කොටස තාර දමා සංවර්ධනය කිරිම</t>
  </si>
  <si>
    <t>සේනානායක වත්ත 1 පටුමඟ තාර දමා සංවර්ධනය කිරීම</t>
  </si>
  <si>
    <t xml:space="preserve">හොරකැලේ මාර්ගයේ ඉතිරි කොටස සංවර්ධනය කිරීම </t>
  </si>
  <si>
    <t>ජනක වාස් මහතාගේ නිවස අසළ මාර්ගය පෙරසවි ගල් අතුරා සංවර්ධනය කිරිම</t>
  </si>
  <si>
    <t>ෆ්‍රැන්සිස් මහතාගේ නිවස අසළ මාර්ගය පෙරසවි ගල් අතුරා සංවර්ධනය කිරීම</t>
  </si>
  <si>
    <t>අක්කර 10 ප්‍රවේශ මාර්ගය පෙරසවිගල් අතුරා සංවර්ධනය කිරීම (ඉස්සන්මැඩිල්ල සිට)</t>
  </si>
  <si>
    <t>ද ෆිනෑන්ස් වත්ත රොනිල් මහතාගේ නිවස පාර පෙරසවි ගල් අතුරා සංවර්ධනය කිරීම</t>
  </si>
  <si>
    <t>533 Uraliyagara</t>
  </si>
  <si>
    <t>533 A Mallawagara</t>
  </si>
  <si>
    <t>534 A Pothuwila</t>
  </si>
  <si>
    <t>534 Irattakulama North</t>
  </si>
  <si>
    <t>534 B Irattakulama South</t>
  </si>
  <si>
    <t>534C Galahitiyawa</t>
  </si>
  <si>
    <t>535 Pattiyagama</t>
  </si>
  <si>
    <t>535 A Egadayagama</t>
  </si>
  <si>
    <t>536 Ihalagama</t>
  </si>
  <si>
    <t>537 Marakkalagama</t>
  </si>
  <si>
    <t>537 A Mahabadegama</t>
  </si>
  <si>
    <t>540 Nelumpokuna</t>
  </si>
  <si>
    <t>540 A Puukkulama</t>
  </si>
  <si>
    <t>540 B Thaniwellagama</t>
  </si>
  <si>
    <t>541 Mugunuwatawana</t>
  </si>
  <si>
    <t>541 A Suduwwella</t>
  </si>
  <si>
    <t>542 Henapola</t>
  </si>
  <si>
    <t>542 A Galmuruwa South</t>
  </si>
  <si>
    <t>543 Kudeerippuwa</t>
  </si>
  <si>
    <t>543 A Pallakale</t>
  </si>
  <si>
    <t>544 Galmurawa North</t>
  </si>
  <si>
    <t>544 A Kachchakaduwa</t>
  </si>
  <si>
    <t>545 Nankadawara</t>
  </si>
  <si>
    <t>545 A Rathmallagara</t>
  </si>
  <si>
    <t>545 B Rathnagiriya</t>
  </si>
  <si>
    <t>546  Kudabingiriya</t>
  </si>
  <si>
    <t>546 A Madagama</t>
  </si>
  <si>
    <t>546 B Panirendawa</t>
  </si>
  <si>
    <t>547 Mahagama south</t>
  </si>
  <si>
    <t>547 A Mahagama North</t>
  </si>
  <si>
    <t>547 B Kongasyaya</t>
  </si>
  <si>
    <t>547 C Athuwana</t>
  </si>
  <si>
    <t>551Uraliya</t>
  </si>
  <si>
    <t>551 A Heennagara</t>
  </si>
  <si>
    <t>553 Sembukattiya</t>
  </si>
  <si>
    <t>554 Karukkuwa</t>
  </si>
  <si>
    <t>554A Hareendragama</t>
  </si>
  <si>
    <t>555 A Ponnankanniya</t>
  </si>
  <si>
    <t>556 A Walahena</t>
  </si>
  <si>
    <t>556 B Manakkulama</t>
  </si>
  <si>
    <t>557 A Dematapitiya</t>
  </si>
  <si>
    <t>557 B Thambagalla Waththa</t>
  </si>
  <si>
    <t>557 C Thambagalla West</t>
  </si>
  <si>
    <t>557 D Idigaswila</t>
  </si>
  <si>
    <t>Developing  "Near the Senanayaka Medical Road "  at Uraliyagara</t>
  </si>
  <si>
    <t>Developing  "Damindagaha Waththa Mr.Asanka Anuruddika's home Road "  at Uraliyagara</t>
  </si>
  <si>
    <t>Developing  "Damindagaha Waththa Mr.Sanath Ranasinha's home Road "  at Uraliyagara</t>
  </si>
  <si>
    <t>Developing  "Damindagaha Waththa Mrs.Pubudu Maheshika's home Road "  at Uraliyagara</t>
  </si>
  <si>
    <t>Developing  "Kalyani Waththa  Road "  at Mallawagara</t>
  </si>
  <si>
    <t>Developing  "Roland  Waththa  Road "  at Mallawagara</t>
  </si>
  <si>
    <t>Developing  "Mr.Thomas's home  in left &amp; right road in " T"  Road   at Irattakulama North</t>
  </si>
  <si>
    <t>Developing    Culverts &amp; Road infront of Ananda  road  at Irattakulama North</t>
  </si>
  <si>
    <t>Developing    Culverts in Agara Road &amp; Mr.Devid hansa's home road  at Irattakulama North</t>
  </si>
  <si>
    <t>Developing  1st road in Hedabandaragama main  Road  at Pothuwila</t>
  </si>
  <si>
    <t>Developing  Hedabandaragama Guruwa road  at Pothuwila (to Jerad waththa)</t>
  </si>
  <si>
    <t xml:space="preserve">Developing  Suhada mawatha road  at Pothuwila </t>
  </si>
  <si>
    <t xml:space="preserve">Developing  Mrs.Manel's home road  at Irattakulama South </t>
  </si>
  <si>
    <t xml:space="preserve">Developing Mrs.Chandana's home road  at Irattakulama South </t>
  </si>
  <si>
    <t>Developing  from "Mr.Sena's home to Mrs.Alahakon's home  Road "  at Irattakulama North</t>
  </si>
  <si>
    <t xml:space="preserve">Developing Wiktoriya eligans road infront of DMO office at Galahitiyawa </t>
  </si>
  <si>
    <t>Developing Senanayaka waththa  road to Bedumpara at Galahitiyawa</t>
  </si>
  <si>
    <t>Developing Malwaththa after sales land  road  at Galahitiyawa</t>
  </si>
  <si>
    <t>Developing Notharis waththa  road  at Galahitiyawa</t>
  </si>
  <si>
    <t>Developing Near the hardwear road  in Iddamalwaththa at Erunwila</t>
  </si>
  <si>
    <t>Developing from Mr.Sheltan's home to Jayabima road at Erunwila</t>
  </si>
  <si>
    <t>DevelopingErunwila waththa road at Erunwila</t>
  </si>
  <si>
    <t>Developing  Culverts in Shantha sebasthiyan road   at Pattiyagama</t>
  </si>
  <si>
    <t>Developing  Mr.Daglas Pranando home road   at Pattiyagama</t>
  </si>
  <si>
    <t>Developing  infront of electracity boad in  Shantha sebasthiyana road   at Pattiyagama</t>
  </si>
  <si>
    <t>Developing  Culverts in senewirathna  road   at Pattiyagama</t>
  </si>
  <si>
    <t>Developing  Culverts in road   at Egodayagama</t>
  </si>
  <si>
    <t>Developing  Road &amp; Culverts in maligawaththa  road   at Ihalagama</t>
  </si>
  <si>
    <t>Developing  Wendesiwaththa   road   at Ihalagama</t>
  </si>
  <si>
    <t>Developing  Mr.Krishantha Neel ruwan's home  road   at Ihalagama</t>
  </si>
  <si>
    <t>Developing  Culverts in prannathilaka thissa road &amp; Sandrik silwa mawatha  road   at Mahabaddegama</t>
  </si>
  <si>
    <t>Developing  from mankada to well  road   at Nelumpokuna</t>
  </si>
  <si>
    <t>Developing  from Mr.Donald's home to Mr.Deeman's home  road   at Nelumpokuna</t>
  </si>
  <si>
    <t>Developing  Puukulama Gama meda  road   at  Puukulama</t>
  </si>
  <si>
    <t>Developing  from Mrs.A.Hemawathi's home to Mr.Lakshman's home  road   at  Puukulama</t>
  </si>
  <si>
    <t>Developing  from Mr.Gunasekara's home to Mr.Kinsli Disanayaka's home  road   at  Thaniwellagama</t>
  </si>
  <si>
    <t>Developing  from Mrs.Padma's home to  Thinipitiya tank   road   at  Thaniwellagama</t>
  </si>
  <si>
    <t>Developing  Gurumudun kele   road   at  Mugunuwatawana</t>
  </si>
  <si>
    <t>Developing  "Dutugemunu mawatha"   road   at Suduwella</t>
  </si>
  <si>
    <t>Developing  "Suduwella- Hadabandaragama"   road   at Suduwella</t>
  </si>
  <si>
    <t>Developing  "Sajith Gyan mawatha"   road   at  Mugunuwatawana</t>
  </si>
  <si>
    <t>Developing  Mr.Anura Dayananda's home   road   at Suduwella</t>
  </si>
  <si>
    <t>Developing  Ehelalanda   road   at Henepola</t>
  </si>
  <si>
    <t>Developing  from  Egle mills to Ehelalanda village   road   at Galmuruwa South</t>
  </si>
  <si>
    <t>Developing  from  Mr.Rupasinha's home  to  Mr. Werananda Jayasiri's home   road   at Galmuruwa South</t>
  </si>
  <si>
    <t>Developing 04th Munhena road I nGreasland waththa  road   at Galmuruwa South</t>
  </si>
  <si>
    <t>Developing from Herath gunarathna school to dankele road   at Kudeerippuwa</t>
  </si>
  <si>
    <t>Developing infront of Helenawaththa esambly hall road   at Kudeerippuwa</t>
  </si>
  <si>
    <t>Developing Mr.Gamini Wijenayaka's home road   at Kudeerippuwa</t>
  </si>
  <si>
    <t>Developing Pallekele Puwak wetiya road  at Pallekele</t>
  </si>
  <si>
    <t>Developing "Rolan mawatha" road  at Pallekele</t>
  </si>
  <si>
    <t>Developing from essambly road to "Ranawiru Ananda mawatha" road  at Pallekele</t>
  </si>
  <si>
    <t>Developing Gama meda road  at Pallekele</t>
  </si>
  <si>
    <t>Developing Thalkatuwa esambly  road  at Galmuruwa North</t>
  </si>
  <si>
    <t>Developing Galwala  road  at Galmuruwa North</t>
  </si>
  <si>
    <t>Developing wendesiwaththa Mrs.Kalyani's home road  at Galmuruwa North</t>
  </si>
  <si>
    <t>Developing Galmuruwa North &amp;Kachchakaduwa boder road  at Galmuruwa North</t>
  </si>
  <si>
    <t>Developing Kachchakaduwa main road  at Kachchakaduwa</t>
  </si>
  <si>
    <t>Developing Nankadawara- Waldenigama main  road  at Nankadawara</t>
  </si>
  <si>
    <t>Developing Rathmallagara school  road  at Rathmallagara</t>
  </si>
  <si>
    <t>Developing Kaluhabaralayaya-Mrs. Nalani's home road  at Rathmallagara</t>
  </si>
  <si>
    <t>Developing 11th  road  at Rathnagiriya</t>
  </si>
  <si>
    <t>Developing 10th  road  at Rathnagiriya</t>
  </si>
  <si>
    <t>Developing Krishan stores  road  at Kudabingiriya</t>
  </si>
  <si>
    <t>Developing medagama main  road  at Medagama</t>
  </si>
  <si>
    <t>Developing Mrs.Karuna's home  road  at Medagama</t>
  </si>
  <si>
    <t>Developing Mr.Anura Nishantha's home  road  at Medagama</t>
  </si>
  <si>
    <t>Developing Gama  mada road  at Panidendawa</t>
  </si>
  <si>
    <t>Developing Hennyaya  road  at Panidendawa</t>
  </si>
  <si>
    <t>Developing  Janajaya Mawatha at Maahagama</t>
  </si>
  <si>
    <t>Developing  Mr.Somasiri's home road at Maahagama</t>
  </si>
  <si>
    <t>Developing  Sumangala Mawatha at Maahagama North</t>
  </si>
  <si>
    <t>Developing infront of Mr.Akman Nuwarapaksha's home road Road  at Maahagama North</t>
  </si>
  <si>
    <t>Developing  from Koongasyaya Temple to   Mr.Ruuban's home  road at Koongasyaya</t>
  </si>
  <si>
    <t>Developing  from Mr.Premarathna's  shop road to   Mr.Mikal "s home  road at Athuwana</t>
  </si>
  <si>
    <t>Inrelocking  Temple Road at Uraliya</t>
  </si>
  <si>
    <t xml:space="preserve">Developing  Punchiwaththa gama mada Road at Uraliya </t>
  </si>
  <si>
    <r>
      <t>Developing 6</t>
    </r>
    <r>
      <rPr>
        <vertAlign val="superscript"/>
        <sz val="11"/>
        <color theme="1"/>
        <rFont val="Times New Roman"/>
        <family val="1"/>
      </rPr>
      <t xml:space="preserve">Th </t>
    </r>
    <r>
      <rPr>
        <sz val="12"/>
        <color theme="1"/>
        <rFont val="Times New Roman"/>
        <family val="1"/>
      </rPr>
      <t>Ranaviru Mr.Rathnasiri Mawatha</t>
    </r>
    <r>
      <rPr>
        <sz val="11"/>
        <color theme="1"/>
        <rFont val="Times New Roman"/>
        <family val="1"/>
      </rPr>
      <t xml:space="preserve"> at Uraliya </t>
    </r>
  </si>
  <si>
    <r>
      <t>Developing 8</t>
    </r>
    <r>
      <rPr>
        <vertAlign val="superscript"/>
        <sz val="11"/>
        <color theme="1"/>
        <rFont val="Times New Roman"/>
        <family val="1"/>
      </rPr>
      <t xml:space="preserve">Th </t>
    </r>
    <r>
      <rPr>
        <sz val="11"/>
        <color theme="1"/>
        <rFont val="Times New Roman"/>
        <family val="1"/>
      </rPr>
      <t>Samagi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Mawatha</t>
    </r>
    <r>
      <rPr>
        <sz val="11"/>
        <color theme="1"/>
        <rFont val="Times New Roman"/>
        <family val="1"/>
      </rPr>
      <t xml:space="preserve"> at Uraliya </t>
    </r>
  </si>
  <si>
    <t xml:space="preserve">Developing Godalla -Kachchakaduwa Road at Heennagara </t>
  </si>
  <si>
    <t xml:space="preserve">Developing Karanwathta Road at Heennagara </t>
  </si>
  <si>
    <t xml:space="preserve">Developing Heennagara school Road at Heennagara </t>
  </si>
  <si>
    <t>Developing Asses  Road Kubukwewa Waththa at  Karukkuwa</t>
  </si>
  <si>
    <r>
      <t>Developing Shakthi Waththa 2</t>
    </r>
    <r>
      <rPr>
        <vertAlign val="superscript"/>
        <sz val="11"/>
        <color theme="1"/>
        <rFont val="Times New Roman"/>
        <family val="1"/>
      </rPr>
      <t xml:space="preserve"> nd </t>
    </r>
    <r>
      <rPr>
        <sz val="11"/>
        <color theme="1"/>
        <rFont val="Times New Roman"/>
        <family val="1"/>
      </rPr>
      <t xml:space="preserve"> Road With culvert at  Karukkuwa</t>
    </r>
  </si>
  <si>
    <t>Developing dewala waththa road Karukkuwa</t>
  </si>
  <si>
    <t>Developing Gangoda road Karukkuwa</t>
  </si>
  <si>
    <t>Developing Mr.Gunadasa's Road at Liysgamu Waththa</t>
  </si>
  <si>
    <t>Developing Mr.John's home at kajulanda Waththa</t>
  </si>
  <si>
    <t xml:space="preserve">Developing Dewala Road at Sembukattiya </t>
  </si>
  <si>
    <t>Developing Henyaya Road at Sembukattiya</t>
  </si>
  <si>
    <t>Developing Isanmadilla Dewala  Road at Karukkuwa</t>
  </si>
  <si>
    <t>Developing Egoda Karukkuwa  Road at Karukkuwa</t>
  </si>
  <si>
    <r>
      <t>Developing Issanmadilla 6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  Mawatha at Karukkuwa</t>
    </r>
  </si>
  <si>
    <t>Developing Karukkauwa waththa MR.W.A.Ajith's home Road at Karukkuwa</t>
  </si>
  <si>
    <t>Developing culvert systerm  in main road   at Hareendragama</t>
  </si>
  <si>
    <t>Developing siyabalagaswewa road   at Ponnannkaniya</t>
  </si>
  <si>
    <t>Interlockig Mr.Sudath Chaminda's road   Ponnannkaniya</t>
  </si>
  <si>
    <t>Interlockig Mrs.Pahalagama Disa Manjula's home road   Ponnannkaniya</t>
  </si>
  <si>
    <t>Developing Sithsirigama temple a road   at Walahena</t>
  </si>
  <si>
    <r>
      <t>Developing  Pitawalayagama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road   at Walahena</t>
    </r>
  </si>
  <si>
    <r>
      <t>Developing  Pitawalayagama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road   at Walahena</t>
    </r>
  </si>
  <si>
    <r>
      <t>Developing  Ch/Thambagalla school 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floor    at Walahena</t>
    </r>
  </si>
  <si>
    <t>Thambagalla</t>
  </si>
  <si>
    <r>
      <t>Developing  Kotahore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road   at  Dematapitiya</t>
    </r>
  </si>
  <si>
    <r>
      <t>Developing  Kotahore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road   at  Dematapitiya</t>
    </r>
  </si>
  <si>
    <t xml:space="preserve">Developing     at  Dematapitiya Salmal uyana Round about </t>
  </si>
  <si>
    <t>Developing  near the church road at Dematapitiya</t>
  </si>
  <si>
    <t>Developing     Athu ellana diwala road at Thambagalla Waththa</t>
  </si>
  <si>
    <t>Developing     Palu wewa bedum road at Thambagalla Waththa</t>
  </si>
  <si>
    <t>Developing  korasawaththa road at Thambagalla West</t>
  </si>
  <si>
    <r>
      <t>Developing Senanayake waththa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road at Thambagalla West</t>
    </r>
  </si>
  <si>
    <t>Developing  horakale  road at Idigaswila</t>
  </si>
  <si>
    <t>Interlocking the Mr.Janaka Vass's road Pambala south</t>
  </si>
  <si>
    <t>Interlocking the Mr.Franses 's  road Pambala south</t>
  </si>
  <si>
    <t>Interlocking the Akakara ata   road Pambala North</t>
  </si>
  <si>
    <t>Interlocking the the finans waththa Mr.Ronil 'sPambala North</t>
  </si>
  <si>
    <t>Developing  "Petti Bokkuwa" at Manakkulama</t>
  </si>
  <si>
    <t xml:space="preserve">Water testting &amp; </t>
  </si>
  <si>
    <t>552 Karukkuwatawana</t>
  </si>
  <si>
    <t>8 වන සමඟි මාවත තාර දමා සංවර්ධනය කිරීම</t>
  </si>
  <si>
    <t>6වන රණවිරු රත්නසිරි මාවත තාර දමා සංවර්ධනය කිරීම</t>
  </si>
  <si>
    <t>හැඩබණ්ඩාරගම සුදුවැල්ල මාර්ගය තාර අතුරා සංවර්ධනය කිරිම</t>
  </si>
  <si>
    <t xml:space="preserve">Developing   Hadabandaragama Road at Pothuwila </t>
  </si>
  <si>
    <t>නව නගරයේ සේනානායක මෙඩිකල්ස් අසල මාර්ගය සංවර්ධනය කිරිම</t>
  </si>
  <si>
    <t>නව නගරය දමින්න ගහ වත්ත අසන්ක අනුරුද්ධික මයාගේ නිවස මාර්ගය සංවර්ධනය කිරීම</t>
  </si>
  <si>
    <t>නව නගරය දමින්න ගහ වත්ත සනත් රනසිංහ මයාගේ නිවස මාර්ගය සංවර්ධනය කිරීම</t>
  </si>
  <si>
    <t>නව නගරය දමින්න ගහ වත්ත එස්.ඒ.පී.පුබුදු මහේෂිකා මියගේ  නිවස මාර්ගය සංවර්ධනය කිරීම</t>
  </si>
  <si>
    <t>කල්‍යාණි වත්ත මාර්ගය (ශාන්ත අන්තෝනි මාවත දෙසට)ෆ්‍රිමික්ස් යොදා සංවර්ධනය කිරීම</t>
  </si>
  <si>
    <t>මැල්ලවාගාර රෝලන්ඩ් වත්ත මාර්ගය සංවර්ධනය කිරීම</t>
  </si>
  <si>
    <t>534D Erunwila</t>
  </si>
  <si>
    <t xml:space="preserve"> කොහොඹගහ වත්ත මාර්ගය ෆ්‍රිමික්ස් කිරිම</t>
  </si>
  <si>
    <t xml:space="preserve">Developing   Kohombagaha waththa road  at Irattakulama South </t>
  </si>
  <si>
    <t>අල්මිස්බා විදුහලේ ප්‍රාථමික අංශය සඳහා සනීපාරක්ෂක පහසුකම් හා පානිය ජල පහසුකම් ලබාදිම</t>
  </si>
  <si>
    <t>Developing at Marakkalagama</t>
  </si>
  <si>
    <t>අල්ලීනු මහතාගේ නිවස මාර්ග  ෆ්‍රිමික්ස් දමා සංවර්ධනය කිරීම</t>
  </si>
  <si>
    <t>Developing  from Mr.Alinu's home to road   at  Puukulama</t>
  </si>
  <si>
    <t>පහල වත්ත 7 පටුමග ඉතිරි කොටස කොන්ක්‍රීට් කැට අතුරා සංවර්ධනය කිරිම</t>
  </si>
  <si>
    <t>Interlocking the 7th road at  Pambala south</t>
  </si>
  <si>
    <t>ශ්‍රී සුමංගල මාවත පෙරසවි ගල් අල්ලා අවසන් කර ඇති ස්ථානයේ සිට ඉදිරියට තාර දැමීම</t>
  </si>
  <si>
    <t>Developing Sri Sumangala Road  at Maahagama North</t>
  </si>
  <si>
    <t xml:space="preserve">ඇස්තමේන්තු මුදල </t>
  </si>
  <si>
    <t>රූපසිංහ වත්ත අර්ජුන ජයදේව මහතාගේ නිවස අසල සිට වීරානන්ද ජයසිරි මයාගේ නිවස දක්වා මාර්ගයට පෙරසවි ගල් හෝ කොන්ක්‍රීට් දැමීම</t>
  </si>
  <si>
    <t>Total Expenditure with administraion cost</t>
  </si>
  <si>
    <t>560A Pambala south</t>
  </si>
  <si>
    <t>560 Pambala North</t>
  </si>
  <si>
    <t>.5% Administraion cost</t>
  </si>
  <si>
    <t xml:space="preserve"> projects Expenditure (Rs. Mn.)</t>
  </si>
  <si>
    <r>
      <t xml:space="preserve">Distict Wise Monthly Physical and Financial Progress as at 30 November </t>
    </r>
    <r>
      <rPr>
        <b/>
        <sz val="14"/>
        <rFont val="Times New Roman"/>
        <family val="1"/>
      </rPr>
      <t xml:space="preserve"> 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</si>
</sst>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9"/>
      <color theme="1"/>
      <name val="Iskoola Pota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7" borderId="1" xfId="0" applyFont="1" applyFill="1" applyBorder="1" applyAlignment="1">
      <alignment horizontal="left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0" borderId="0" xfId="1" applyFont="1" applyFill="1" applyAlignment="1">
      <alignment vertical="center"/>
    </xf>
    <xf numFmtId="0" fontId="11" fillId="8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horizontal="right" vertical="center" wrapText="1"/>
    </xf>
    <xf numFmtId="0" fontId="2" fillId="8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textRotation="255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43" fontId="5" fillId="4" borderId="4" xfId="1" applyFont="1" applyFill="1" applyBorder="1" applyAlignment="1">
      <alignment horizontal="center" vertical="center" wrapText="1"/>
    </xf>
    <xf numFmtId="43" fontId="13" fillId="0" borderId="0" xfId="1" applyFont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43" fontId="5" fillId="7" borderId="4" xfId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textRotation="255" wrapText="1"/>
    </xf>
    <xf numFmtId="0" fontId="7" fillId="7" borderId="1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wrapText="1"/>
    </xf>
    <xf numFmtId="43" fontId="13" fillId="0" borderId="0" xfId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7" borderId="0" xfId="0" applyFont="1" applyFill="1" applyAlignment="1">
      <alignment vertical="center"/>
    </xf>
    <xf numFmtId="0" fontId="5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/>
    </xf>
    <xf numFmtId="43" fontId="13" fillId="8" borderId="0" xfId="1" applyFont="1" applyFill="1" applyAlignment="1">
      <alignment vertical="center"/>
    </xf>
    <xf numFmtId="43" fontId="2" fillId="0" borderId="0" xfId="1" applyFont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43" fontId="2" fillId="7" borderId="1" xfId="1" applyFont="1" applyFill="1" applyBorder="1" applyAlignment="1">
      <alignment vertical="center"/>
    </xf>
    <xf numFmtId="0" fontId="2" fillId="10" borderId="1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/>
    </xf>
    <xf numFmtId="43" fontId="2" fillId="10" borderId="1" xfId="1" applyFont="1" applyFill="1" applyBorder="1" applyAlignment="1">
      <alignment vertical="center"/>
    </xf>
    <xf numFmtId="0" fontId="7" fillId="10" borderId="1" xfId="0" applyFont="1" applyFill="1" applyBorder="1" applyAlignment="1">
      <alignment horizontal="left" vertical="center" textRotation="90" wrapText="1"/>
    </xf>
    <xf numFmtId="0" fontId="2" fillId="10" borderId="4" xfId="0" applyFont="1" applyFill="1" applyBorder="1" applyAlignment="1">
      <alignment vertical="center" wrapText="1"/>
    </xf>
    <xf numFmtId="43" fontId="13" fillId="10" borderId="0" xfId="1" applyFont="1" applyFill="1" applyAlignment="1">
      <alignment vertical="center"/>
    </xf>
    <xf numFmtId="43" fontId="13" fillId="0" borderId="0" xfId="1" applyFont="1" applyAlignment="1">
      <alignment horizontal="right" vertical="center"/>
    </xf>
    <xf numFmtId="0" fontId="5" fillId="7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3" fontId="2" fillId="0" borderId="1" xfId="0" applyNumberFormat="1" applyFont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164" fontId="2" fillId="0" borderId="4" xfId="1" applyNumberFormat="1" applyFont="1" applyBorder="1" applyAlignment="1">
      <alignment vertical="center" wrapText="1"/>
    </xf>
    <xf numFmtId="43" fontId="11" fillId="8" borderId="1" xfId="1" applyFont="1" applyFill="1" applyBorder="1" applyAlignment="1">
      <alignment horizontal="right" vertical="center" wrapText="1"/>
    </xf>
    <xf numFmtId="0" fontId="7" fillId="10" borderId="1" xfId="0" applyFont="1" applyFill="1" applyBorder="1" applyAlignment="1">
      <alignment horizontal="left" vertical="center" textRotation="255" wrapText="1"/>
    </xf>
    <xf numFmtId="0" fontId="14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0"/>
  <sheetViews>
    <sheetView tabSelected="1" topLeftCell="M52" zoomScale="70" zoomScaleNormal="70" workbookViewId="0">
      <selection activeCell="AJ135" sqref="AJ135"/>
    </sheetView>
  </sheetViews>
  <sheetFormatPr defaultRowHeight="15" x14ac:dyDescent="0.25"/>
  <cols>
    <col min="1" max="1" width="13" style="1" customWidth="1"/>
    <col min="2" max="2" width="23.5703125" style="1" customWidth="1"/>
    <col min="3" max="3" width="17.42578125" style="1" customWidth="1"/>
    <col min="4" max="4" width="42.28515625" style="1" customWidth="1"/>
    <col min="5" max="5" width="36" style="1" customWidth="1"/>
    <col min="6" max="6" width="5.42578125" style="1" customWidth="1"/>
    <col min="7" max="7" width="2.7109375" style="1" bestFit="1" customWidth="1"/>
    <col min="8" max="8" width="3.5703125" style="1" bestFit="1" customWidth="1"/>
    <col min="9" max="9" width="3.42578125" style="1" bestFit="1" customWidth="1"/>
    <col min="10" max="10" width="5" style="1" customWidth="1"/>
    <col min="11" max="11" width="3.42578125" style="1" bestFit="1" customWidth="1"/>
    <col min="12" max="12" width="4.42578125" style="1" bestFit="1" customWidth="1"/>
    <col min="13" max="13" width="5.28515625" style="1" bestFit="1" customWidth="1"/>
    <col min="14" max="14" width="5.7109375" style="1" customWidth="1"/>
    <col min="15" max="16" width="17" style="1" customWidth="1"/>
    <col min="17" max="19" width="3.42578125" style="1" customWidth="1"/>
    <col min="20" max="20" width="16.7109375" style="1" customWidth="1"/>
    <col min="21" max="21" width="3.140625" style="1" customWidth="1"/>
    <col min="22" max="22" width="16.28515625" style="1" customWidth="1"/>
    <col min="23" max="23" width="5.140625" style="1" customWidth="1"/>
    <col min="24" max="24" width="4.7109375" style="1" customWidth="1"/>
    <col min="25" max="25" width="6.5703125" style="1" customWidth="1"/>
    <col min="26" max="26" width="13.28515625" style="1" customWidth="1"/>
    <col min="27" max="29" width="7.7109375" style="1" customWidth="1"/>
    <col min="30" max="30" width="4.140625" style="1" customWidth="1"/>
    <col min="31" max="31" width="6.5703125" style="1" customWidth="1"/>
    <col min="32" max="32" width="3.140625" style="1" customWidth="1"/>
    <col min="33" max="33" width="4.7109375" style="1" customWidth="1"/>
    <col min="34" max="34" width="6.5703125" style="1" customWidth="1"/>
    <col min="35" max="35" width="17.140625" style="1" customWidth="1"/>
    <col min="36" max="37" width="14.85546875" style="1" customWidth="1"/>
    <col min="38" max="38" width="20.140625" style="1" customWidth="1"/>
    <col min="39" max="39" width="28.28515625" style="70" customWidth="1"/>
    <col min="40" max="40" width="29.7109375" style="1" customWidth="1"/>
    <col min="41" max="16384" width="9.140625" style="1"/>
  </cols>
  <sheetData>
    <row r="1" spans="1:40" ht="15.75" x14ac:dyDescent="0.25">
      <c r="AH1" s="130" t="s">
        <v>23</v>
      </c>
      <c r="AI1" s="130"/>
      <c r="AJ1" s="130"/>
      <c r="AK1" s="82"/>
      <c r="AL1" s="87"/>
    </row>
    <row r="2" spans="1:40" ht="18.75" x14ac:dyDescent="0.25">
      <c r="A2" s="131" t="s">
        <v>16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83"/>
      <c r="AL2" s="88"/>
    </row>
    <row r="3" spans="1:40" ht="18.75" x14ac:dyDescent="0.25">
      <c r="A3" s="131" t="s">
        <v>351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83"/>
      <c r="AL3" s="88"/>
    </row>
    <row r="4" spans="1:40" ht="15.75" x14ac:dyDescent="0.25">
      <c r="A4" s="132" t="s">
        <v>47</v>
      </c>
      <c r="B4" s="132"/>
      <c r="C4" s="132"/>
      <c r="D4" s="132"/>
      <c r="E4" s="2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2"/>
      <c r="AA4" s="2"/>
      <c r="AB4" s="2"/>
      <c r="AC4" s="2"/>
      <c r="AD4" s="2"/>
      <c r="AE4" s="2"/>
      <c r="AF4" s="2"/>
      <c r="AG4" s="2"/>
      <c r="AH4" s="2"/>
      <c r="AI4" s="4"/>
      <c r="AJ4" s="5"/>
      <c r="AK4" s="5"/>
      <c r="AL4" s="5"/>
    </row>
    <row r="5" spans="1:40" ht="15.75" customHeight="1" x14ac:dyDescent="0.25">
      <c r="A5" s="127" t="s">
        <v>0</v>
      </c>
      <c r="B5" s="127" t="s">
        <v>49</v>
      </c>
      <c r="C5" s="31"/>
      <c r="D5" s="127" t="s">
        <v>50</v>
      </c>
      <c r="E5" s="36"/>
      <c r="F5" s="133" t="s">
        <v>17</v>
      </c>
      <c r="G5" s="134"/>
      <c r="H5" s="134"/>
      <c r="I5" s="134"/>
      <c r="J5" s="134"/>
      <c r="K5" s="134"/>
      <c r="L5" s="134"/>
      <c r="M5" s="134"/>
      <c r="N5" s="135"/>
      <c r="O5" s="95" t="s">
        <v>14</v>
      </c>
      <c r="P5" s="136" t="s">
        <v>21</v>
      </c>
      <c r="Q5" s="136"/>
      <c r="R5" s="136"/>
      <c r="S5" s="136"/>
      <c r="T5" s="136"/>
      <c r="U5" s="136"/>
      <c r="V5" s="136"/>
      <c r="W5" s="136"/>
      <c r="X5" s="136"/>
      <c r="Y5" s="137" t="s">
        <v>20</v>
      </c>
      <c r="Z5" s="137"/>
      <c r="AA5" s="137"/>
      <c r="AB5" s="137"/>
      <c r="AC5" s="137"/>
      <c r="AD5" s="137"/>
      <c r="AE5" s="137"/>
      <c r="AF5" s="137"/>
      <c r="AG5" s="137"/>
      <c r="AH5" s="137"/>
      <c r="AI5" s="95" t="s">
        <v>350</v>
      </c>
      <c r="AJ5" s="98" t="s">
        <v>15</v>
      </c>
      <c r="AK5" s="95" t="s">
        <v>349</v>
      </c>
      <c r="AL5" s="98" t="s">
        <v>346</v>
      </c>
    </row>
    <row r="6" spans="1:40" ht="34.5" customHeight="1" x14ac:dyDescent="0.25">
      <c r="A6" s="128"/>
      <c r="B6" s="128"/>
      <c r="C6" s="32"/>
      <c r="D6" s="128"/>
      <c r="E6" s="36"/>
      <c r="F6" s="133" t="s">
        <v>22</v>
      </c>
      <c r="G6" s="134"/>
      <c r="H6" s="134"/>
      <c r="I6" s="134"/>
      <c r="J6" s="134"/>
      <c r="K6" s="134"/>
      <c r="L6" s="134"/>
      <c r="M6" s="134"/>
      <c r="N6" s="135"/>
      <c r="O6" s="96"/>
      <c r="P6" s="138" t="s">
        <v>19</v>
      </c>
      <c r="Q6" s="139"/>
      <c r="R6" s="139"/>
      <c r="S6" s="139"/>
      <c r="T6" s="139"/>
      <c r="U6" s="139"/>
      <c r="V6" s="139"/>
      <c r="W6" s="139"/>
      <c r="X6" s="140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96"/>
      <c r="AJ6" s="98"/>
      <c r="AK6" s="96"/>
      <c r="AL6" s="98"/>
    </row>
    <row r="7" spans="1:40" ht="31.5" customHeight="1" x14ac:dyDescent="0.25">
      <c r="A7" s="128"/>
      <c r="B7" s="128"/>
      <c r="C7" s="32"/>
      <c r="D7" s="128"/>
      <c r="E7" s="27"/>
      <c r="F7" s="109" t="s">
        <v>39</v>
      </c>
      <c r="G7" s="109" t="s">
        <v>40</v>
      </c>
      <c r="H7" s="109" t="s">
        <v>41</v>
      </c>
      <c r="I7" s="109" t="s">
        <v>42</v>
      </c>
      <c r="J7" s="115" t="s">
        <v>18</v>
      </c>
      <c r="K7" s="115" t="s">
        <v>43</v>
      </c>
      <c r="L7" s="115" t="s">
        <v>44</v>
      </c>
      <c r="M7" s="115" t="s">
        <v>45</v>
      </c>
      <c r="N7" s="115" t="s">
        <v>46</v>
      </c>
      <c r="O7" s="96"/>
      <c r="P7" s="109" t="s">
        <v>39</v>
      </c>
      <c r="Q7" s="109" t="s">
        <v>40</v>
      </c>
      <c r="R7" s="109" t="s">
        <v>41</v>
      </c>
      <c r="S7" s="109" t="s">
        <v>42</v>
      </c>
      <c r="T7" s="115" t="s">
        <v>18</v>
      </c>
      <c r="U7" s="115" t="s">
        <v>43</v>
      </c>
      <c r="V7" s="115" t="s">
        <v>44</v>
      </c>
      <c r="W7" s="115" t="s">
        <v>45</v>
      </c>
      <c r="X7" s="115" t="s">
        <v>46</v>
      </c>
      <c r="Y7" s="109" t="s">
        <v>2</v>
      </c>
      <c r="Z7" s="117" t="s">
        <v>3</v>
      </c>
      <c r="AA7" s="118"/>
      <c r="AB7" s="118"/>
      <c r="AC7" s="119"/>
      <c r="AD7" s="109" t="s">
        <v>4</v>
      </c>
      <c r="AE7" s="109" t="s">
        <v>1</v>
      </c>
      <c r="AF7" s="109" t="s">
        <v>5</v>
      </c>
      <c r="AG7" s="109" t="s">
        <v>6</v>
      </c>
      <c r="AH7" s="109" t="s">
        <v>7</v>
      </c>
      <c r="AI7" s="96"/>
      <c r="AJ7" s="98"/>
      <c r="AK7" s="96"/>
      <c r="AL7" s="98"/>
    </row>
    <row r="8" spans="1:40" ht="73.5" customHeight="1" x14ac:dyDescent="0.25">
      <c r="A8" s="129"/>
      <c r="B8" s="129"/>
      <c r="C8" s="33"/>
      <c r="D8" s="129"/>
      <c r="E8" s="28"/>
      <c r="F8" s="110"/>
      <c r="G8" s="110"/>
      <c r="H8" s="110"/>
      <c r="I8" s="110"/>
      <c r="J8" s="116"/>
      <c r="K8" s="116"/>
      <c r="L8" s="116"/>
      <c r="M8" s="116"/>
      <c r="N8" s="116"/>
      <c r="O8" s="97"/>
      <c r="P8" s="110"/>
      <c r="Q8" s="110"/>
      <c r="R8" s="110"/>
      <c r="S8" s="110"/>
      <c r="T8" s="116"/>
      <c r="U8" s="116"/>
      <c r="V8" s="116"/>
      <c r="W8" s="116"/>
      <c r="X8" s="116"/>
      <c r="Y8" s="110"/>
      <c r="Z8" s="6" t="s">
        <v>11</v>
      </c>
      <c r="AA8" s="6" t="s">
        <v>8</v>
      </c>
      <c r="AB8" s="6" t="s">
        <v>9</v>
      </c>
      <c r="AC8" s="6" t="s">
        <v>10</v>
      </c>
      <c r="AD8" s="110"/>
      <c r="AE8" s="110"/>
      <c r="AF8" s="110"/>
      <c r="AG8" s="110"/>
      <c r="AH8" s="110"/>
      <c r="AI8" s="97"/>
      <c r="AJ8" s="98"/>
      <c r="AK8" s="97"/>
      <c r="AL8" s="98"/>
      <c r="AM8" s="70" t="s">
        <v>344</v>
      </c>
    </row>
    <row r="9" spans="1:40" ht="42.75" x14ac:dyDescent="0.25">
      <c r="A9" s="127">
        <v>1</v>
      </c>
      <c r="B9" s="101" t="s">
        <v>160</v>
      </c>
      <c r="C9" s="33">
        <v>1</v>
      </c>
      <c r="D9" s="30" t="s">
        <v>204</v>
      </c>
      <c r="E9" s="30" t="s">
        <v>327</v>
      </c>
      <c r="F9" s="9">
        <v>1</v>
      </c>
      <c r="G9" s="9"/>
      <c r="H9" s="9"/>
      <c r="I9" s="9"/>
      <c r="J9" s="10"/>
      <c r="K9" s="10"/>
      <c r="L9" s="10"/>
      <c r="M9" s="10"/>
      <c r="N9" s="10"/>
      <c r="O9" s="11">
        <v>500000</v>
      </c>
      <c r="P9" s="11">
        <v>500000</v>
      </c>
      <c r="Q9" s="45"/>
      <c r="R9" s="45"/>
      <c r="S9" s="45"/>
      <c r="T9" s="10"/>
      <c r="U9" s="10"/>
      <c r="V9" s="10"/>
      <c r="W9" s="10"/>
      <c r="X9" s="10"/>
      <c r="Y9" s="9"/>
      <c r="Z9" s="43"/>
      <c r="AA9" s="6"/>
      <c r="AB9" s="6"/>
      <c r="AC9" s="43"/>
      <c r="AD9" s="9"/>
      <c r="AE9" s="9">
        <v>1</v>
      </c>
      <c r="AF9" s="9"/>
      <c r="AG9" s="9"/>
      <c r="AH9" s="9"/>
      <c r="AI9" s="12"/>
      <c r="AJ9" s="40">
        <v>46</v>
      </c>
      <c r="AK9" s="89">
        <f t="shared" ref="AK9:AK11" si="0">AI9*0.5%</f>
        <v>0</v>
      </c>
      <c r="AL9" s="92">
        <f>AI9+AK9</f>
        <v>0</v>
      </c>
      <c r="AM9" s="70">
        <v>494549.95</v>
      </c>
    </row>
    <row r="10" spans="1:40" ht="45" x14ac:dyDescent="0.25">
      <c r="A10" s="128"/>
      <c r="B10" s="102"/>
      <c r="C10" s="63">
        <v>2</v>
      </c>
      <c r="D10" s="8" t="s">
        <v>205</v>
      </c>
      <c r="E10" s="37" t="s">
        <v>328</v>
      </c>
      <c r="F10" s="9">
        <v>1</v>
      </c>
      <c r="G10" s="9"/>
      <c r="H10" s="9"/>
      <c r="I10" s="9"/>
      <c r="J10" s="10"/>
      <c r="K10" s="10"/>
      <c r="L10" s="10"/>
      <c r="M10" s="10"/>
      <c r="N10" s="10"/>
      <c r="O10" s="11">
        <v>500000</v>
      </c>
      <c r="P10" s="11">
        <v>500000</v>
      </c>
      <c r="Q10" s="45"/>
      <c r="R10" s="45"/>
      <c r="S10" s="45"/>
      <c r="T10" s="10"/>
      <c r="U10" s="10"/>
      <c r="V10" s="10"/>
      <c r="W10" s="10"/>
      <c r="X10" s="10"/>
      <c r="Y10" s="9"/>
      <c r="Z10" s="43"/>
      <c r="AA10" s="6"/>
      <c r="AB10" s="6"/>
      <c r="AC10" s="43"/>
      <c r="AD10" s="9"/>
      <c r="AE10" s="9">
        <v>1</v>
      </c>
      <c r="AF10" s="9"/>
      <c r="AG10" s="9"/>
      <c r="AH10" s="9"/>
      <c r="AI10" s="12"/>
      <c r="AJ10" s="37">
        <v>48</v>
      </c>
      <c r="AK10" s="89">
        <f t="shared" si="0"/>
        <v>0</v>
      </c>
      <c r="AL10" s="92">
        <f t="shared" ref="AL10:AL73" si="1">AI10+AK10</f>
        <v>0</v>
      </c>
      <c r="AM10" s="70">
        <v>494929.65</v>
      </c>
    </row>
    <row r="11" spans="1:40" ht="45" x14ac:dyDescent="0.25">
      <c r="A11" s="128"/>
      <c r="B11" s="102"/>
      <c r="C11" s="63">
        <v>3</v>
      </c>
      <c r="D11" s="8" t="s">
        <v>206</v>
      </c>
      <c r="E11" s="37" t="s">
        <v>329</v>
      </c>
      <c r="F11" s="9">
        <v>1</v>
      </c>
      <c r="G11" s="9"/>
      <c r="H11" s="9"/>
      <c r="I11" s="9"/>
      <c r="J11" s="10"/>
      <c r="K11" s="10"/>
      <c r="L11" s="10"/>
      <c r="M11" s="10"/>
      <c r="N11" s="10"/>
      <c r="O11" s="11">
        <v>500000</v>
      </c>
      <c r="P11" s="11">
        <v>500000</v>
      </c>
      <c r="Q11" s="51"/>
      <c r="R11" s="45"/>
      <c r="S11" s="45"/>
      <c r="T11" s="10"/>
      <c r="U11" s="10"/>
      <c r="V11" s="10"/>
      <c r="W11" s="10"/>
      <c r="X11" s="10"/>
      <c r="Y11" s="9"/>
      <c r="Z11" s="6"/>
      <c r="AA11" s="6"/>
      <c r="AB11" s="6"/>
      <c r="AC11" s="6"/>
      <c r="AD11" s="9"/>
      <c r="AE11" s="9"/>
      <c r="AF11" s="9"/>
      <c r="AG11" s="9"/>
      <c r="AH11" s="9">
        <v>1</v>
      </c>
      <c r="AI11" s="49">
        <v>493265.05</v>
      </c>
      <c r="AJ11" s="37">
        <v>54</v>
      </c>
      <c r="AK11" s="89">
        <f t="shared" si="0"/>
        <v>2466.3252499999999</v>
      </c>
      <c r="AL11" s="92">
        <f t="shared" si="1"/>
        <v>495731.37524999998</v>
      </c>
      <c r="AM11" s="64">
        <v>494802.09</v>
      </c>
      <c r="AN11" s="64"/>
    </row>
    <row r="12" spans="1:40" ht="45" x14ac:dyDescent="0.25">
      <c r="A12" s="129"/>
      <c r="B12" s="103"/>
      <c r="C12" s="63">
        <v>4</v>
      </c>
      <c r="D12" s="8" t="s">
        <v>207</v>
      </c>
      <c r="E12" s="37" t="s">
        <v>330</v>
      </c>
      <c r="F12" s="9">
        <v>1</v>
      </c>
      <c r="G12" s="9"/>
      <c r="H12" s="9"/>
      <c r="I12" s="9"/>
      <c r="J12" s="10"/>
      <c r="K12" s="10"/>
      <c r="L12" s="10"/>
      <c r="M12" s="10"/>
      <c r="N12" s="10"/>
      <c r="O12" s="11">
        <v>500000</v>
      </c>
      <c r="P12" s="11">
        <v>500000</v>
      </c>
      <c r="Q12" s="45"/>
      <c r="R12" s="45"/>
      <c r="S12" s="45"/>
      <c r="T12" s="10"/>
      <c r="U12" s="10"/>
      <c r="V12" s="10"/>
      <c r="W12" s="10"/>
      <c r="X12" s="10"/>
      <c r="Y12" s="9"/>
      <c r="Z12" s="6"/>
      <c r="AA12" s="6"/>
      <c r="AB12" s="6"/>
      <c r="AC12" s="6"/>
      <c r="AD12" s="9"/>
      <c r="AE12" s="9"/>
      <c r="AF12" s="9"/>
      <c r="AG12" s="9"/>
      <c r="AH12" s="9">
        <v>1</v>
      </c>
      <c r="AI12" s="49">
        <v>494599.95</v>
      </c>
      <c r="AJ12" s="37">
        <v>46</v>
      </c>
      <c r="AK12" s="89">
        <f>AI12*0.5%</f>
        <v>2472.9997499999999</v>
      </c>
      <c r="AL12" s="92">
        <f t="shared" si="1"/>
        <v>497072.94975000003</v>
      </c>
      <c r="AM12" s="64">
        <v>494599.95</v>
      </c>
      <c r="AN12" s="64"/>
    </row>
    <row r="13" spans="1:40" ht="45" x14ac:dyDescent="0.25">
      <c r="A13" s="127">
        <v>2</v>
      </c>
      <c r="B13" s="101" t="s">
        <v>161</v>
      </c>
      <c r="C13" s="63">
        <v>5</v>
      </c>
      <c r="D13" s="8" t="s">
        <v>208</v>
      </c>
      <c r="E13" s="37" t="s">
        <v>331</v>
      </c>
      <c r="F13" s="9">
        <v>1</v>
      </c>
      <c r="G13" s="9"/>
      <c r="H13" s="9"/>
      <c r="I13" s="9"/>
      <c r="J13" s="10"/>
      <c r="K13" s="10"/>
      <c r="L13" s="10"/>
      <c r="M13" s="10"/>
      <c r="N13" s="10"/>
      <c r="O13" s="11">
        <v>1000000</v>
      </c>
      <c r="P13" s="11">
        <v>1000000</v>
      </c>
      <c r="Q13" s="45"/>
      <c r="R13" s="45"/>
      <c r="S13" s="45"/>
      <c r="T13" s="10"/>
      <c r="U13" s="10"/>
      <c r="V13" s="10"/>
      <c r="W13" s="10"/>
      <c r="X13" s="10"/>
      <c r="Y13" s="9"/>
      <c r="Z13" s="6"/>
      <c r="AA13" s="6"/>
      <c r="AB13" s="6"/>
      <c r="AC13" s="6"/>
      <c r="AD13" s="9"/>
      <c r="AE13" s="9"/>
      <c r="AF13" s="9"/>
      <c r="AG13" s="9"/>
      <c r="AH13" s="9">
        <v>1</v>
      </c>
      <c r="AI13" s="49">
        <v>990000</v>
      </c>
      <c r="AJ13" s="37">
        <v>263</v>
      </c>
      <c r="AK13" s="89">
        <f>AI13*0.5%</f>
        <v>4950</v>
      </c>
      <c r="AL13" s="92">
        <f t="shared" si="1"/>
        <v>994950</v>
      </c>
      <c r="AM13" s="64">
        <v>990087.83</v>
      </c>
      <c r="AN13" s="64"/>
    </row>
    <row r="14" spans="1:40" ht="30" x14ac:dyDescent="0.25">
      <c r="A14" s="129"/>
      <c r="B14" s="103"/>
      <c r="C14" s="63">
        <v>6</v>
      </c>
      <c r="D14" s="8" t="s">
        <v>209</v>
      </c>
      <c r="E14" s="37" t="s">
        <v>332</v>
      </c>
      <c r="F14" s="9">
        <v>1</v>
      </c>
      <c r="G14" s="9"/>
      <c r="H14" s="9"/>
      <c r="I14" s="9"/>
      <c r="J14" s="10"/>
      <c r="K14" s="10"/>
      <c r="L14" s="10"/>
      <c r="M14" s="10"/>
      <c r="N14" s="10"/>
      <c r="O14" s="11">
        <v>1000000</v>
      </c>
      <c r="P14" s="11">
        <v>1000000</v>
      </c>
      <c r="Q14" s="45"/>
      <c r="R14" s="45"/>
      <c r="S14" s="45"/>
      <c r="T14" s="10"/>
      <c r="U14" s="10"/>
      <c r="V14" s="10"/>
      <c r="W14" s="10"/>
      <c r="X14" s="10"/>
      <c r="Y14" s="9"/>
      <c r="Z14" s="43"/>
      <c r="AA14" s="6"/>
      <c r="AB14" s="6"/>
      <c r="AC14" s="43">
        <v>1</v>
      </c>
      <c r="AD14" s="9"/>
      <c r="AE14" s="9"/>
      <c r="AF14" s="9"/>
      <c r="AG14" s="9"/>
      <c r="AH14" s="9"/>
      <c r="AI14" s="12"/>
      <c r="AJ14" s="37">
        <v>296</v>
      </c>
      <c r="AK14" s="89">
        <f t="shared" ref="AK14:AK77" si="2">AI14*0.5%</f>
        <v>0</v>
      </c>
      <c r="AL14" s="92">
        <f t="shared" si="1"/>
        <v>0</v>
      </c>
      <c r="AM14" s="70">
        <v>989752.81</v>
      </c>
    </row>
    <row r="15" spans="1:40" ht="45" x14ac:dyDescent="0.25">
      <c r="A15" s="127">
        <v>3</v>
      </c>
      <c r="B15" s="101" t="s">
        <v>163</v>
      </c>
      <c r="C15" s="63">
        <v>7</v>
      </c>
      <c r="D15" s="8" t="s">
        <v>218</v>
      </c>
      <c r="E15" s="8" t="s">
        <v>51</v>
      </c>
      <c r="F15" s="9">
        <v>1</v>
      </c>
      <c r="G15" s="9"/>
      <c r="H15" s="9"/>
      <c r="I15" s="9"/>
      <c r="J15" s="10"/>
      <c r="K15" s="10"/>
      <c r="L15" s="10"/>
      <c r="M15" s="10"/>
      <c r="N15" s="10"/>
      <c r="O15" s="11">
        <v>500000</v>
      </c>
      <c r="P15" s="11">
        <v>500000</v>
      </c>
      <c r="Q15" s="45"/>
      <c r="R15" s="45"/>
      <c r="S15" s="45"/>
      <c r="T15" s="10"/>
      <c r="U15" s="10"/>
      <c r="V15" s="10"/>
      <c r="W15" s="10"/>
      <c r="X15" s="10"/>
      <c r="Y15" s="9"/>
      <c r="Z15" s="43"/>
      <c r="AA15" s="6"/>
      <c r="AB15" s="6"/>
      <c r="AC15" s="57"/>
      <c r="AD15" s="9"/>
      <c r="AE15" s="9"/>
      <c r="AF15" s="9"/>
      <c r="AG15" s="9"/>
      <c r="AH15" s="9">
        <v>1</v>
      </c>
      <c r="AI15" s="12"/>
      <c r="AJ15" s="37">
        <v>37</v>
      </c>
      <c r="AK15" s="89">
        <f t="shared" si="2"/>
        <v>0</v>
      </c>
      <c r="AL15" s="92">
        <f t="shared" si="1"/>
        <v>0</v>
      </c>
      <c r="AM15" s="70">
        <v>493586.96</v>
      </c>
      <c r="AN15" s="70">
        <v>493586.96</v>
      </c>
    </row>
    <row r="16" spans="1:40" ht="45" x14ac:dyDescent="0.25">
      <c r="A16" s="128"/>
      <c r="B16" s="102"/>
      <c r="C16" s="63">
        <v>8</v>
      </c>
      <c r="D16" s="8" t="s">
        <v>210</v>
      </c>
      <c r="E16" s="8" t="s">
        <v>52</v>
      </c>
      <c r="F16" s="9">
        <v>1</v>
      </c>
      <c r="G16" s="9"/>
      <c r="H16" s="9"/>
      <c r="I16" s="9"/>
      <c r="J16" s="10"/>
      <c r="K16" s="10"/>
      <c r="L16" s="10"/>
      <c r="M16" s="10"/>
      <c r="N16" s="10"/>
      <c r="O16" s="11">
        <v>500000</v>
      </c>
      <c r="P16" s="11">
        <v>500000</v>
      </c>
      <c r="Q16" s="45"/>
      <c r="R16" s="45"/>
      <c r="S16" s="45"/>
      <c r="T16" s="10"/>
      <c r="U16" s="10"/>
      <c r="V16" s="10"/>
      <c r="W16" s="10"/>
      <c r="X16" s="10"/>
      <c r="Y16" s="9"/>
      <c r="Z16" s="71"/>
      <c r="AA16" s="6"/>
      <c r="AB16" s="6"/>
      <c r="AC16" s="6"/>
      <c r="AD16" s="9"/>
      <c r="AE16" s="9"/>
      <c r="AF16" s="9"/>
      <c r="AG16" s="9"/>
      <c r="AH16" s="9">
        <v>1</v>
      </c>
      <c r="AI16" s="12"/>
      <c r="AJ16" s="37"/>
      <c r="AK16" s="89">
        <f t="shared" si="2"/>
        <v>0</v>
      </c>
      <c r="AL16" s="92">
        <f t="shared" si="1"/>
        <v>0</v>
      </c>
      <c r="AM16" s="70">
        <v>494700.73</v>
      </c>
      <c r="AN16" s="70">
        <v>494700.73</v>
      </c>
    </row>
    <row r="17" spans="1:40" ht="30" x14ac:dyDescent="0.25">
      <c r="A17" s="128"/>
      <c r="B17" s="102"/>
      <c r="C17" s="63">
        <v>9</v>
      </c>
      <c r="D17" s="8" t="s">
        <v>211</v>
      </c>
      <c r="E17" s="8" t="s">
        <v>53</v>
      </c>
      <c r="F17" s="9">
        <v>1</v>
      </c>
      <c r="G17" s="9"/>
      <c r="H17" s="9"/>
      <c r="I17" s="9"/>
      <c r="J17" s="10"/>
      <c r="K17" s="10"/>
      <c r="L17" s="10"/>
      <c r="M17" s="10"/>
      <c r="N17" s="10"/>
      <c r="O17" s="11">
        <v>500000</v>
      </c>
      <c r="P17" s="11">
        <v>500000</v>
      </c>
      <c r="Q17" s="45"/>
      <c r="R17" s="45"/>
      <c r="S17" s="45"/>
      <c r="T17" s="10"/>
      <c r="U17" s="10"/>
      <c r="V17" s="10"/>
      <c r="W17" s="10"/>
      <c r="X17" s="10"/>
      <c r="Y17" s="9"/>
      <c r="Z17" s="60"/>
      <c r="AA17" s="6"/>
      <c r="AB17" s="6"/>
      <c r="AC17" s="43">
        <v>1</v>
      </c>
      <c r="AD17" s="9"/>
      <c r="AE17" s="9"/>
      <c r="AF17" s="9"/>
      <c r="AG17" s="9"/>
      <c r="AH17" s="9"/>
      <c r="AI17" s="12"/>
      <c r="AJ17" s="37">
        <v>40</v>
      </c>
      <c r="AK17" s="89">
        <f t="shared" si="2"/>
        <v>0</v>
      </c>
      <c r="AL17" s="92">
        <f t="shared" si="1"/>
        <v>0</v>
      </c>
      <c r="AM17" s="70">
        <v>405357.1</v>
      </c>
    </row>
    <row r="18" spans="1:40" ht="45" x14ac:dyDescent="0.25">
      <c r="A18" s="129"/>
      <c r="B18" s="103"/>
      <c r="C18" s="63">
        <v>10</v>
      </c>
      <c r="D18" s="8" t="s">
        <v>212</v>
      </c>
      <c r="E18" s="8" t="s">
        <v>54</v>
      </c>
      <c r="F18" s="9">
        <v>1</v>
      </c>
      <c r="G18" s="9"/>
      <c r="H18" s="9"/>
      <c r="I18" s="9"/>
      <c r="J18" s="10"/>
      <c r="K18" s="10"/>
      <c r="L18" s="10"/>
      <c r="M18" s="10"/>
      <c r="N18" s="10"/>
      <c r="O18" s="11">
        <v>500000</v>
      </c>
      <c r="P18" s="11">
        <v>500000</v>
      </c>
      <c r="Q18" s="45"/>
      <c r="R18" s="45"/>
      <c r="S18" s="45"/>
      <c r="T18" s="10"/>
      <c r="U18" s="10"/>
      <c r="V18" s="10"/>
      <c r="W18" s="10"/>
      <c r="X18" s="10"/>
      <c r="Y18" s="9"/>
      <c r="Z18" s="60"/>
      <c r="AA18" s="6"/>
      <c r="AB18" s="6"/>
      <c r="AC18" s="43">
        <v>1</v>
      </c>
      <c r="AD18" s="9"/>
      <c r="AE18" s="9"/>
      <c r="AF18" s="9"/>
      <c r="AG18" s="9"/>
      <c r="AH18" s="9"/>
      <c r="AI18" s="12"/>
      <c r="AJ18" s="37">
        <v>265</v>
      </c>
      <c r="AK18" s="89">
        <f t="shared" si="2"/>
        <v>0</v>
      </c>
      <c r="AL18" s="92">
        <f t="shared" si="1"/>
        <v>0</v>
      </c>
      <c r="AM18" s="70">
        <v>492352.06</v>
      </c>
    </row>
    <row r="19" spans="1:40" ht="30" x14ac:dyDescent="0.25">
      <c r="A19" s="127">
        <v>4</v>
      </c>
      <c r="B19" s="101" t="s">
        <v>162</v>
      </c>
      <c r="C19" s="63">
        <v>11</v>
      </c>
      <c r="D19" s="8" t="s">
        <v>213</v>
      </c>
      <c r="E19" s="52" t="s">
        <v>55</v>
      </c>
      <c r="F19" s="9">
        <v>1</v>
      </c>
      <c r="G19" s="9"/>
      <c r="H19" s="9"/>
      <c r="I19" s="9"/>
      <c r="J19" s="10"/>
      <c r="K19" s="10"/>
      <c r="L19" s="10"/>
      <c r="M19" s="10"/>
      <c r="N19" s="10"/>
      <c r="O19" s="11">
        <v>500000</v>
      </c>
      <c r="P19" s="11">
        <v>500000</v>
      </c>
      <c r="Q19" s="45"/>
      <c r="R19" s="45"/>
      <c r="S19" s="45"/>
      <c r="T19" s="10"/>
      <c r="U19" s="10"/>
      <c r="V19" s="10"/>
      <c r="W19" s="10"/>
      <c r="X19" s="10"/>
      <c r="Y19" s="9"/>
      <c r="Z19" s="43"/>
      <c r="AA19" s="6"/>
      <c r="AB19" s="6"/>
      <c r="AC19" s="6"/>
      <c r="AD19" s="9"/>
      <c r="AE19" s="9"/>
      <c r="AF19" s="9"/>
      <c r="AG19" s="9"/>
      <c r="AH19" s="9">
        <v>1</v>
      </c>
      <c r="AI19" s="49">
        <v>494737.77</v>
      </c>
      <c r="AJ19" s="59">
        <v>205</v>
      </c>
      <c r="AK19" s="89">
        <f t="shared" si="2"/>
        <v>2473.68885</v>
      </c>
      <c r="AL19" s="92">
        <f t="shared" si="1"/>
        <v>497211.45885</v>
      </c>
      <c r="AM19" s="64">
        <v>494737.77</v>
      </c>
      <c r="AN19" s="64">
        <v>494737.77</v>
      </c>
    </row>
    <row r="20" spans="1:40" ht="45" x14ac:dyDescent="0.25">
      <c r="A20" s="128"/>
      <c r="B20" s="102"/>
      <c r="C20" s="63">
        <v>12</v>
      </c>
      <c r="D20" s="8" t="s">
        <v>214</v>
      </c>
      <c r="E20" s="13" t="s">
        <v>56</v>
      </c>
      <c r="F20" s="9">
        <v>1</v>
      </c>
      <c r="G20" s="9"/>
      <c r="H20" s="9"/>
      <c r="I20" s="9"/>
      <c r="J20" s="10"/>
      <c r="K20" s="10"/>
      <c r="L20" s="10"/>
      <c r="M20" s="10"/>
      <c r="N20" s="10"/>
      <c r="O20" s="11">
        <v>500000</v>
      </c>
      <c r="P20" s="11">
        <v>500000</v>
      </c>
      <c r="Q20" s="45"/>
      <c r="R20" s="45"/>
      <c r="S20" s="45"/>
      <c r="T20" s="10"/>
      <c r="U20" s="10"/>
      <c r="V20" s="10"/>
      <c r="W20" s="10"/>
      <c r="X20" s="10"/>
      <c r="Y20" s="9"/>
      <c r="Z20" s="43"/>
      <c r="AA20" s="6"/>
      <c r="AB20" s="6"/>
      <c r="AC20" s="43"/>
      <c r="AD20" s="9"/>
      <c r="AE20" s="9"/>
      <c r="AF20" s="9"/>
      <c r="AG20" s="9"/>
      <c r="AH20" s="9">
        <v>1</v>
      </c>
      <c r="AI20" s="12"/>
      <c r="AJ20" s="59">
        <v>164</v>
      </c>
      <c r="AK20" s="89">
        <f t="shared" si="2"/>
        <v>0</v>
      </c>
      <c r="AL20" s="92">
        <f t="shared" si="1"/>
        <v>0</v>
      </c>
      <c r="AM20" s="70">
        <v>494539.95</v>
      </c>
    </row>
    <row r="21" spans="1:40" ht="30" x14ac:dyDescent="0.25">
      <c r="A21" s="128"/>
      <c r="B21" s="102"/>
      <c r="C21" s="63">
        <v>13</v>
      </c>
      <c r="D21" s="39" t="s">
        <v>326</v>
      </c>
      <c r="E21" s="13" t="s">
        <v>325</v>
      </c>
      <c r="F21" s="9">
        <v>1</v>
      </c>
      <c r="G21" s="9"/>
      <c r="H21" s="9"/>
      <c r="I21" s="9"/>
      <c r="J21" s="10"/>
      <c r="K21" s="10"/>
      <c r="L21" s="10"/>
      <c r="M21" s="10"/>
      <c r="N21" s="10"/>
      <c r="O21" s="11">
        <v>500000</v>
      </c>
      <c r="P21" s="11">
        <v>500000</v>
      </c>
      <c r="Q21" s="45"/>
      <c r="R21" s="45"/>
      <c r="S21" s="45"/>
      <c r="T21" s="10"/>
      <c r="U21" s="10"/>
      <c r="V21" s="10"/>
      <c r="W21" s="10"/>
      <c r="X21" s="10"/>
      <c r="Y21" s="9"/>
      <c r="Z21" s="43"/>
      <c r="AA21" s="6"/>
      <c r="AB21" s="6"/>
      <c r="AC21" s="43"/>
      <c r="AD21" s="9"/>
      <c r="AE21" s="9"/>
      <c r="AF21" s="9"/>
      <c r="AG21" s="9"/>
      <c r="AH21" s="9">
        <v>1</v>
      </c>
      <c r="AI21" s="12"/>
      <c r="AJ21" s="59">
        <v>272</v>
      </c>
      <c r="AK21" s="89">
        <f t="shared" si="2"/>
        <v>0</v>
      </c>
      <c r="AL21" s="92">
        <f t="shared" si="1"/>
        <v>0</v>
      </c>
      <c r="AM21" s="70">
        <v>494222.44</v>
      </c>
    </row>
    <row r="22" spans="1:40" ht="30" x14ac:dyDescent="0.25">
      <c r="A22" s="129"/>
      <c r="B22" s="103"/>
      <c r="C22" s="63">
        <v>14</v>
      </c>
      <c r="D22" s="8" t="s">
        <v>215</v>
      </c>
      <c r="E22" s="13" t="s">
        <v>57</v>
      </c>
      <c r="F22" s="9">
        <v>1</v>
      </c>
      <c r="G22" s="9"/>
      <c r="H22" s="9"/>
      <c r="I22" s="9"/>
      <c r="J22" s="10"/>
      <c r="K22" s="10"/>
      <c r="L22" s="10"/>
      <c r="M22" s="10"/>
      <c r="N22" s="10"/>
      <c r="O22" s="11">
        <v>500000</v>
      </c>
      <c r="P22" s="11">
        <v>500000</v>
      </c>
      <c r="Q22" s="45"/>
      <c r="R22" s="45"/>
      <c r="S22" s="45"/>
      <c r="T22" s="10"/>
      <c r="U22" s="10"/>
      <c r="V22" s="10"/>
      <c r="W22" s="10"/>
      <c r="X22" s="10"/>
      <c r="Y22" s="9"/>
      <c r="Z22" s="43"/>
      <c r="AA22" s="6"/>
      <c r="AB22" s="6"/>
      <c r="AC22" s="43"/>
      <c r="AD22" s="9"/>
      <c r="AE22" s="9"/>
      <c r="AF22" s="9"/>
      <c r="AG22" s="9"/>
      <c r="AH22" s="9">
        <v>1</v>
      </c>
      <c r="AI22" s="12"/>
      <c r="AJ22" s="59">
        <v>213</v>
      </c>
      <c r="AK22" s="89">
        <f t="shared" si="2"/>
        <v>0</v>
      </c>
      <c r="AL22" s="92">
        <f t="shared" si="1"/>
        <v>0</v>
      </c>
      <c r="AM22" s="70">
        <v>494548.27</v>
      </c>
    </row>
    <row r="23" spans="1:40" ht="30" x14ac:dyDescent="0.25">
      <c r="A23" s="127">
        <v>5</v>
      </c>
      <c r="B23" s="106" t="s">
        <v>164</v>
      </c>
      <c r="C23" s="63">
        <v>15</v>
      </c>
      <c r="D23" s="8" t="s">
        <v>216</v>
      </c>
      <c r="E23" s="8" t="s">
        <v>58</v>
      </c>
      <c r="F23" s="9">
        <v>1</v>
      </c>
      <c r="G23" s="9"/>
      <c r="H23" s="9"/>
      <c r="I23" s="9"/>
      <c r="J23" s="10"/>
      <c r="K23" s="10"/>
      <c r="L23" s="10"/>
      <c r="M23" s="10"/>
      <c r="N23" s="10"/>
      <c r="O23" s="11">
        <v>1000000</v>
      </c>
      <c r="P23" s="11">
        <v>1000000</v>
      </c>
      <c r="Q23" s="45"/>
      <c r="R23" s="45"/>
      <c r="S23" s="45"/>
      <c r="T23" s="10"/>
      <c r="U23" s="10"/>
      <c r="V23" s="10"/>
      <c r="W23" s="10"/>
      <c r="X23" s="10"/>
      <c r="Y23" s="9"/>
      <c r="Z23" s="6"/>
      <c r="AA23" s="6"/>
      <c r="AB23" s="6"/>
      <c r="AC23" s="6"/>
      <c r="AD23" s="9"/>
      <c r="AE23" s="9"/>
      <c r="AF23" s="9"/>
      <c r="AG23" s="9"/>
      <c r="AH23" s="9">
        <v>1</v>
      </c>
      <c r="AI23" s="49">
        <v>977927.91</v>
      </c>
      <c r="AJ23" s="37">
        <v>65</v>
      </c>
      <c r="AK23" s="89">
        <f t="shared" si="2"/>
        <v>4889.6395499999999</v>
      </c>
      <c r="AL23" s="92">
        <f t="shared" si="1"/>
        <v>982817.54955</v>
      </c>
      <c r="AM23" s="70">
        <v>989574.96</v>
      </c>
      <c r="AN23" s="70">
        <v>989574.96</v>
      </c>
    </row>
    <row r="24" spans="1:40" ht="30" x14ac:dyDescent="0.25">
      <c r="A24" s="128"/>
      <c r="B24" s="107"/>
      <c r="C24" s="63">
        <v>16</v>
      </c>
      <c r="D24" s="8" t="s">
        <v>335</v>
      </c>
      <c r="E24" s="8" t="s">
        <v>334</v>
      </c>
      <c r="F24" s="9">
        <v>1</v>
      </c>
      <c r="G24" s="9"/>
      <c r="H24" s="9"/>
      <c r="I24" s="9"/>
      <c r="J24" s="10"/>
      <c r="K24" s="10"/>
      <c r="L24" s="10"/>
      <c r="M24" s="10"/>
      <c r="N24" s="10"/>
      <c r="O24" s="11">
        <v>500000</v>
      </c>
      <c r="P24" s="11">
        <v>500000</v>
      </c>
      <c r="Q24" s="45"/>
      <c r="R24" s="45"/>
      <c r="S24" s="45"/>
      <c r="T24" s="10"/>
      <c r="U24" s="10"/>
      <c r="V24" s="10"/>
      <c r="W24" s="10"/>
      <c r="X24" s="10"/>
      <c r="Y24" s="9"/>
      <c r="Z24" s="43"/>
      <c r="AA24" s="6"/>
      <c r="AB24" s="43"/>
      <c r="AC24" s="43">
        <v>1</v>
      </c>
      <c r="AD24" s="9"/>
      <c r="AE24" s="9"/>
      <c r="AF24" s="9"/>
      <c r="AG24" s="9"/>
      <c r="AH24" s="9"/>
      <c r="AI24" s="12"/>
      <c r="AJ24" s="37">
        <v>100</v>
      </c>
      <c r="AK24" s="89">
        <f t="shared" si="2"/>
        <v>0</v>
      </c>
      <c r="AL24" s="92">
        <f t="shared" si="1"/>
        <v>0</v>
      </c>
      <c r="AM24" s="70">
        <v>494424.3</v>
      </c>
    </row>
    <row r="25" spans="1:40" ht="30" x14ac:dyDescent="0.25">
      <c r="A25" s="129"/>
      <c r="B25" s="108"/>
      <c r="C25" s="63">
        <v>17</v>
      </c>
      <c r="D25" s="8" t="s">
        <v>217</v>
      </c>
      <c r="E25" s="8" t="s">
        <v>59</v>
      </c>
      <c r="F25" s="9">
        <v>1</v>
      </c>
      <c r="G25" s="9"/>
      <c r="H25" s="9"/>
      <c r="I25" s="9"/>
      <c r="J25" s="10"/>
      <c r="K25" s="10"/>
      <c r="L25" s="10"/>
      <c r="M25" s="10"/>
      <c r="N25" s="10"/>
      <c r="O25" s="11">
        <v>500000</v>
      </c>
      <c r="P25" s="11">
        <v>500000</v>
      </c>
      <c r="Q25" s="45"/>
      <c r="R25" s="45"/>
      <c r="S25" s="45"/>
      <c r="T25" s="10"/>
      <c r="U25" s="10"/>
      <c r="V25" s="10"/>
      <c r="W25" s="10"/>
      <c r="X25" s="10"/>
      <c r="Y25" s="9"/>
      <c r="Z25" s="43"/>
      <c r="AA25" s="6"/>
      <c r="AB25" s="43"/>
      <c r="AC25" s="43"/>
      <c r="AD25" s="9"/>
      <c r="AE25" s="9"/>
      <c r="AF25" s="9"/>
      <c r="AG25" s="9"/>
      <c r="AH25" s="9">
        <v>1</v>
      </c>
      <c r="AI25" s="12"/>
      <c r="AJ25" s="37">
        <v>29</v>
      </c>
      <c r="AK25" s="89">
        <f t="shared" si="2"/>
        <v>0</v>
      </c>
      <c r="AL25" s="92">
        <f t="shared" si="1"/>
        <v>0</v>
      </c>
      <c r="AM25" s="69">
        <v>494564.46</v>
      </c>
    </row>
    <row r="26" spans="1:40" ht="45" x14ac:dyDescent="0.25">
      <c r="A26" s="127">
        <v>6</v>
      </c>
      <c r="B26" s="101" t="s">
        <v>165</v>
      </c>
      <c r="C26" s="63">
        <v>18</v>
      </c>
      <c r="D26" s="8" t="s">
        <v>219</v>
      </c>
      <c r="E26" s="8" t="s">
        <v>60</v>
      </c>
      <c r="F26" s="9">
        <v>1</v>
      </c>
      <c r="G26" s="9"/>
      <c r="H26" s="9"/>
      <c r="I26" s="9"/>
      <c r="J26" s="10"/>
      <c r="K26" s="10"/>
      <c r="L26" s="10"/>
      <c r="M26" s="10"/>
      <c r="N26" s="10"/>
      <c r="O26" s="11">
        <v>500000</v>
      </c>
      <c r="P26" s="11">
        <v>500000</v>
      </c>
      <c r="Q26" s="45"/>
      <c r="R26" s="45"/>
      <c r="S26" s="45"/>
      <c r="T26" s="10"/>
      <c r="U26" s="10"/>
      <c r="V26" s="10"/>
      <c r="W26" s="10"/>
      <c r="X26" s="10"/>
      <c r="Y26" s="9"/>
      <c r="Z26" s="58"/>
      <c r="AA26" s="6"/>
      <c r="AB26" s="6"/>
      <c r="AC26" s="43"/>
      <c r="AD26" s="9"/>
      <c r="AE26" s="9"/>
      <c r="AF26" s="9"/>
      <c r="AG26" s="9"/>
      <c r="AH26" s="9">
        <v>1</v>
      </c>
      <c r="AI26" s="12"/>
      <c r="AJ26" s="37">
        <v>170</v>
      </c>
      <c r="AK26" s="89">
        <f t="shared" si="2"/>
        <v>0</v>
      </c>
      <c r="AL26" s="92">
        <f t="shared" si="1"/>
        <v>0</v>
      </c>
      <c r="AM26" s="70">
        <v>494610.94</v>
      </c>
    </row>
    <row r="27" spans="1:40" ht="30" x14ac:dyDescent="0.25">
      <c r="A27" s="128"/>
      <c r="B27" s="102"/>
      <c r="C27" s="63">
        <v>19</v>
      </c>
      <c r="D27" s="8" t="s">
        <v>220</v>
      </c>
      <c r="E27" s="8" t="s">
        <v>61</v>
      </c>
      <c r="F27" s="9">
        <v>1</v>
      </c>
      <c r="G27" s="9"/>
      <c r="H27" s="9"/>
      <c r="I27" s="9"/>
      <c r="J27" s="10"/>
      <c r="K27" s="10"/>
      <c r="L27" s="10"/>
      <c r="M27" s="10"/>
      <c r="N27" s="10"/>
      <c r="O27" s="11">
        <v>500000</v>
      </c>
      <c r="P27" s="11">
        <v>500000</v>
      </c>
      <c r="Q27" s="45"/>
      <c r="R27" s="45"/>
      <c r="S27" s="45"/>
      <c r="T27" s="10"/>
      <c r="U27" s="10"/>
      <c r="V27" s="10"/>
      <c r="W27" s="10"/>
      <c r="X27" s="10"/>
      <c r="Y27" s="9"/>
      <c r="Z27" s="43"/>
      <c r="AA27" s="6"/>
      <c r="AB27" s="6"/>
      <c r="AC27" s="71"/>
      <c r="AD27" s="9"/>
      <c r="AE27" s="9"/>
      <c r="AF27" s="9"/>
      <c r="AG27" s="9"/>
      <c r="AH27" s="9">
        <v>1</v>
      </c>
      <c r="AI27" s="12"/>
      <c r="AJ27" s="37">
        <v>135</v>
      </c>
      <c r="AK27" s="89">
        <f t="shared" si="2"/>
        <v>0</v>
      </c>
      <c r="AL27" s="92">
        <f t="shared" si="1"/>
        <v>0</v>
      </c>
      <c r="AM27" s="70">
        <v>494468.02</v>
      </c>
    </row>
    <row r="28" spans="1:40" ht="30" x14ac:dyDescent="0.25">
      <c r="A28" s="128"/>
      <c r="B28" s="102"/>
      <c r="C28" s="63">
        <v>20</v>
      </c>
      <c r="D28" s="8" t="s">
        <v>221</v>
      </c>
      <c r="E28" s="8" t="s">
        <v>62</v>
      </c>
      <c r="F28" s="9">
        <v>1</v>
      </c>
      <c r="G28" s="9"/>
      <c r="H28" s="9"/>
      <c r="I28" s="9"/>
      <c r="J28" s="10"/>
      <c r="K28" s="10"/>
      <c r="L28" s="10"/>
      <c r="M28" s="10"/>
      <c r="N28" s="10"/>
      <c r="O28" s="11">
        <v>500000</v>
      </c>
      <c r="P28" s="11">
        <v>500000</v>
      </c>
      <c r="Q28" s="45"/>
      <c r="R28" s="45"/>
      <c r="S28" s="45"/>
      <c r="T28" s="10"/>
      <c r="U28" s="10"/>
      <c r="V28" s="10"/>
      <c r="W28" s="10"/>
      <c r="X28" s="10"/>
      <c r="Y28" s="9"/>
      <c r="Z28" s="6"/>
      <c r="AA28" s="6"/>
      <c r="AB28" s="6"/>
      <c r="AC28" s="6"/>
      <c r="AD28" s="9"/>
      <c r="AE28" s="9"/>
      <c r="AF28" s="9"/>
      <c r="AG28" s="9"/>
      <c r="AH28" s="9">
        <v>1</v>
      </c>
      <c r="AI28" s="49">
        <v>494978.38</v>
      </c>
      <c r="AJ28" s="37">
        <v>95</v>
      </c>
      <c r="AK28" s="89">
        <f t="shared" si="2"/>
        <v>2474.8919000000001</v>
      </c>
      <c r="AL28" s="92">
        <f t="shared" si="1"/>
        <v>497453.27189999999</v>
      </c>
      <c r="AM28" s="64">
        <v>494978.38</v>
      </c>
      <c r="AN28" s="64"/>
    </row>
    <row r="29" spans="1:40" ht="30" x14ac:dyDescent="0.25">
      <c r="A29" s="129"/>
      <c r="B29" s="103"/>
      <c r="C29" s="63">
        <v>21</v>
      </c>
      <c r="D29" s="8" t="s">
        <v>222</v>
      </c>
      <c r="E29" s="8" t="s">
        <v>63</v>
      </c>
      <c r="F29" s="9">
        <v>1</v>
      </c>
      <c r="G29" s="9"/>
      <c r="H29" s="9"/>
      <c r="I29" s="9"/>
      <c r="J29" s="10"/>
      <c r="K29" s="10"/>
      <c r="L29" s="10"/>
      <c r="M29" s="10"/>
      <c r="N29" s="10"/>
      <c r="O29" s="11">
        <v>500000</v>
      </c>
      <c r="P29" s="11">
        <v>500000</v>
      </c>
      <c r="Q29" s="45"/>
      <c r="R29" s="45"/>
      <c r="S29" s="45"/>
      <c r="T29" s="10"/>
      <c r="U29" s="10"/>
      <c r="V29" s="10"/>
      <c r="W29" s="10"/>
      <c r="X29" s="10"/>
      <c r="Y29" s="9"/>
      <c r="Z29" s="6"/>
      <c r="AA29" s="6"/>
      <c r="AB29" s="6"/>
      <c r="AC29" s="6"/>
      <c r="AD29" s="9"/>
      <c r="AE29" s="9"/>
      <c r="AF29" s="9"/>
      <c r="AG29" s="9"/>
      <c r="AH29" s="9">
        <v>1</v>
      </c>
      <c r="AI29" s="49">
        <v>494800.6</v>
      </c>
      <c r="AJ29" s="37">
        <v>68</v>
      </c>
      <c r="AK29" s="89">
        <f t="shared" si="2"/>
        <v>2474.0030000000002</v>
      </c>
      <c r="AL29" s="92">
        <f t="shared" si="1"/>
        <v>497274.603</v>
      </c>
      <c r="AM29" s="64">
        <v>494800.6</v>
      </c>
      <c r="AN29" s="64"/>
    </row>
    <row r="30" spans="1:40" ht="45" x14ac:dyDescent="0.25">
      <c r="A30" s="127">
        <v>7</v>
      </c>
      <c r="B30" s="102" t="s">
        <v>333</v>
      </c>
      <c r="C30" s="63">
        <v>22</v>
      </c>
      <c r="D30" s="8" t="s">
        <v>223</v>
      </c>
      <c r="E30" s="8" t="s">
        <v>64</v>
      </c>
      <c r="F30" s="9">
        <v>1</v>
      </c>
      <c r="G30" s="9"/>
      <c r="H30" s="9"/>
      <c r="I30" s="9"/>
      <c r="J30" s="10"/>
      <c r="K30" s="10"/>
      <c r="L30" s="10"/>
      <c r="M30" s="10"/>
      <c r="N30" s="10"/>
      <c r="O30" s="11">
        <v>1000000</v>
      </c>
      <c r="P30" s="11">
        <v>1000000</v>
      </c>
      <c r="Q30" s="45"/>
      <c r="R30" s="45"/>
      <c r="S30" s="45"/>
      <c r="T30" s="10"/>
      <c r="U30" s="10"/>
      <c r="V30" s="10"/>
      <c r="W30" s="10"/>
      <c r="X30" s="10"/>
      <c r="Y30" s="9"/>
      <c r="Z30" s="6"/>
      <c r="AA30" s="6"/>
      <c r="AB30" s="6"/>
      <c r="AC30" s="43"/>
      <c r="AD30" s="9"/>
      <c r="AE30" s="9"/>
      <c r="AF30" s="9"/>
      <c r="AG30" s="9"/>
      <c r="AH30" s="9">
        <v>1</v>
      </c>
      <c r="AI30" s="12"/>
      <c r="AJ30" s="37">
        <v>12</v>
      </c>
      <c r="AK30" s="89">
        <f t="shared" si="2"/>
        <v>0</v>
      </c>
      <c r="AL30" s="92">
        <f t="shared" si="1"/>
        <v>0</v>
      </c>
      <c r="AM30" s="70">
        <v>989830.68</v>
      </c>
      <c r="AN30" s="70">
        <v>989830.68</v>
      </c>
    </row>
    <row r="31" spans="1:40" ht="45" x14ac:dyDescent="0.25">
      <c r="A31" s="128"/>
      <c r="B31" s="102"/>
      <c r="C31" s="63">
        <v>23</v>
      </c>
      <c r="D31" s="8" t="s">
        <v>224</v>
      </c>
      <c r="E31" s="8" t="s">
        <v>65</v>
      </c>
      <c r="F31" s="9">
        <v>1</v>
      </c>
      <c r="G31" s="9"/>
      <c r="H31" s="9"/>
      <c r="I31" s="9"/>
      <c r="J31" s="10"/>
      <c r="K31" s="10"/>
      <c r="L31" s="10"/>
      <c r="M31" s="10"/>
      <c r="N31" s="10"/>
      <c r="O31" s="11">
        <v>500000</v>
      </c>
      <c r="P31" s="11">
        <v>500000</v>
      </c>
      <c r="Q31" s="45"/>
      <c r="R31" s="45"/>
      <c r="S31" s="45"/>
      <c r="T31" s="10"/>
      <c r="U31" s="10"/>
      <c r="V31" s="10"/>
      <c r="W31" s="10"/>
      <c r="X31" s="10"/>
      <c r="Y31" s="9"/>
      <c r="Z31" s="6"/>
      <c r="AA31" s="6"/>
      <c r="AB31" s="6"/>
      <c r="AC31" s="43"/>
      <c r="AD31" s="9"/>
      <c r="AE31" s="9"/>
      <c r="AF31" s="9"/>
      <c r="AG31" s="9"/>
      <c r="AH31" s="9">
        <v>1</v>
      </c>
      <c r="AI31" s="12"/>
      <c r="AJ31" s="37">
        <v>3</v>
      </c>
      <c r="AK31" s="89">
        <f t="shared" si="2"/>
        <v>0</v>
      </c>
      <c r="AL31" s="92">
        <f t="shared" si="1"/>
        <v>0</v>
      </c>
      <c r="AM31" s="70">
        <v>493557.65</v>
      </c>
      <c r="AN31" s="70">
        <v>493557.65</v>
      </c>
    </row>
    <row r="32" spans="1:40" ht="28.5" customHeight="1" x14ac:dyDescent="0.25">
      <c r="A32" s="129"/>
      <c r="B32" s="103"/>
      <c r="C32" s="63">
        <v>24</v>
      </c>
      <c r="D32" s="8" t="s">
        <v>225</v>
      </c>
      <c r="E32" s="8" t="s">
        <v>66</v>
      </c>
      <c r="F32" s="9">
        <v>1</v>
      </c>
      <c r="G32" s="9"/>
      <c r="H32" s="9"/>
      <c r="I32" s="9"/>
      <c r="J32" s="10"/>
      <c r="K32" s="10"/>
      <c r="L32" s="10"/>
      <c r="M32" s="10"/>
      <c r="N32" s="10"/>
      <c r="O32" s="11">
        <v>500000</v>
      </c>
      <c r="P32" s="11">
        <v>500000</v>
      </c>
      <c r="Q32" s="45"/>
      <c r="R32" s="45"/>
      <c r="S32" s="45"/>
      <c r="T32" s="10"/>
      <c r="U32" s="10"/>
      <c r="V32" s="10"/>
      <c r="W32" s="10"/>
      <c r="X32" s="10"/>
      <c r="Y32" s="9"/>
      <c r="Z32" s="6"/>
      <c r="AA32" s="6"/>
      <c r="AB32" s="6"/>
      <c r="AC32" s="43"/>
      <c r="AD32" s="9"/>
      <c r="AE32" s="9"/>
      <c r="AF32" s="9"/>
      <c r="AG32" s="9"/>
      <c r="AH32" s="90">
        <v>1</v>
      </c>
      <c r="AI32" s="49">
        <v>494916.25</v>
      </c>
      <c r="AJ32" s="37">
        <v>25</v>
      </c>
      <c r="AK32" s="89">
        <f t="shared" si="2"/>
        <v>2474.5812500000002</v>
      </c>
      <c r="AL32" s="92">
        <f t="shared" si="1"/>
        <v>497390.83124999999</v>
      </c>
      <c r="AM32" s="70">
        <v>494916.25</v>
      </c>
      <c r="AN32" s="70"/>
    </row>
    <row r="33" spans="1:40" ht="45" x14ac:dyDescent="0.25">
      <c r="A33" s="127">
        <v>8</v>
      </c>
      <c r="B33" s="111" t="s">
        <v>166</v>
      </c>
      <c r="C33" s="63">
        <v>25</v>
      </c>
      <c r="D33" s="73" t="s">
        <v>226</v>
      </c>
      <c r="E33" s="73" t="s">
        <v>67</v>
      </c>
      <c r="F33" s="74">
        <v>1</v>
      </c>
      <c r="G33" s="74"/>
      <c r="H33" s="74"/>
      <c r="I33" s="74"/>
      <c r="J33" s="75"/>
      <c r="K33" s="75"/>
      <c r="L33" s="75"/>
      <c r="M33" s="75"/>
      <c r="N33" s="75"/>
      <c r="O33" s="76">
        <v>500000</v>
      </c>
      <c r="P33" s="76">
        <v>500000</v>
      </c>
      <c r="Q33" s="74"/>
      <c r="R33" s="74"/>
      <c r="S33" s="74"/>
      <c r="T33" s="75"/>
      <c r="U33" s="75"/>
      <c r="V33" s="75"/>
      <c r="W33" s="75"/>
      <c r="X33" s="75"/>
      <c r="Y33" s="74"/>
      <c r="Z33" s="77"/>
      <c r="AA33" s="77"/>
      <c r="AB33" s="93">
        <v>1</v>
      </c>
      <c r="AC33" s="93"/>
      <c r="AD33" s="74"/>
      <c r="AE33" s="74"/>
      <c r="AF33" s="74"/>
      <c r="AG33" s="74"/>
      <c r="AH33" s="74"/>
      <c r="AI33" s="74"/>
      <c r="AJ33" s="78">
        <v>277</v>
      </c>
      <c r="AK33" s="89">
        <f t="shared" si="2"/>
        <v>0</v>
      </c>
      <c r="AL33" s="92">
        <f t="shared" si="1"/>
        <v>0</v>
      </c>
      <c r="AM33" s="79">
        <v>493235</v>
      </c>
    </row>
    <row r="34" spans="1:40" ht="30" x14ac:dyDescent="0.25">
      <c r="A34" s="128"/>
      <c r="B34" s="112"/>
      <c r="C34" s="63">
        <v>26</v>
      </c>
      <c r="D34" s="8" t="s">
        <v>227</v>
      </c>
      <c r="E34" s="8" t="s">
        <v>68</v>
      </c>
      <c r="F34" s="9">
        <v>1</v>
      </c>
      <c r="G34" s="9"/>
      <c r="H34" s="9"/>
      <c r="I34" s="9"/>
      <c r="J34" s="10"/>
      <c r="K34" s="10"/>
      <c r="L34" s="10"/>
      <c r="M34" s="10"/>
      <c r="N34" s="10"/>
      <c r="O34" s="11">
        <v>500000</v>
      </c>
      <c r="P34" s="11">
        <v>500000</v>
      </c>
      <c r="Q34" s="45"/>
      <c r="R34" s="45"/>
      <c r="S34" s="45"/>
      <c r="T34" s="10"/>
      <c r="U34" s="10"/>
      <c r="V34" s="10"/>
      <c r="W34" s="10"/>
      <c r="X34" s="10"/>
      <c r="Y34" s="9"/>
      <c r="Z34" s="6"/>
      <c r="AA34" s="6"/>
      <c r="AB34" s="6"/>
      <c r="AC34" s="60"/>
      <c r="AD34" s="9"/>
      <c r="AE34" s="9"/>
      <c r="AF34" s="9"/>
      <c r="AG34" s="9"/>
      <c r="AH34" s="9">
        <v>1</v>
      </c>
      <c r="AI34" s="12"/>
      <c r="AJ34" s="37">
        <v>110</v>
      </c>
      <c r="AK34" s="89">
        <f t="shared" si="2"/>
        <v>0</v>
      </c>
      <c r="AL34" s="92">
        <f t="shared" si="1"/>
        <v>0</v>
      </c>
      <c r="AM34" s="70">
        <v>494767.46</v>
      </c>
      <c r="AN34" s="70">
        <v>494767.46</v>
      </c>
    </row>
    <row r="35" spans="1:40" ht="45" x14ac:dyDescent="0.25">
      <c r="A35" s="128"/>
      <c r="B35" s="112"/>
      <c r="C35" s="63">
        <v>27</v>
      </c>
      <c r="D35" s="8" t="s">
        <v>228</v>
      </c>
      <c r="E35" s="8" t="s">
        <v>69</v>
      </c>
      <c r="F35" s="9">
        <v>1</v>
      </c>
      <c r="G35" s="9"/>
      <c r="H35" s="9"/>
      <c r="I35" s="9"/>
      <c r="J35" s="10"/>
      <c r="K35" s="10"/>
      <c r="L35" s="10"/>
      <c r="M35" s="10"/>
      <c r="N35" s="10"/>
      <c r="O35" s="11">
        <v>500000</v>
      </c>
      <c r="P35" s="11">
        <v>500000</v>
      </c>
      <c r="Q35" s="45"/>
      <c r="R35" s="45"/>
      <c r="S35" s="45"/>
      <c r="T35" s="10"/>
      <c r="U35" s="10"/>
      <c r="V35" s="10"/>
      <c r="W35" s="10"/>
      <c r="X35" s="10"/>
      <c r="Y35" s="9"/>
      <c r="Z35" s="57"/>
      <c r="AA35" s="6"/>
      <c r="AB35" s="6"/>
      <c r="AC35" s="43"/>
      <c r="AD35" s="9">
        <v>1</v>
      </c>
      <c r="AE35" s="9"/>
      <c r="AF35" s="9"/>
      <c r="AG35" s="9"/>
      <c r="AH35" s="9"/>
      <c r="AI35" s="12"/>
      <c r="AJ35" s="37">
        <v>297</v>
      </c>
      <c r="AK35" s="89">
        <f t="shared" si="2"/>
        <v>0</v>
      </c>
      <c r="AL35" s="92">
        <f t="shared" si="1"/>
        <v>0</v>
      </c>
      <c r="AM35" s="70">
        <v>309246.55</v>
      </c>
    </row>
    <row r="36" spans="1:40" ht="30" x14ac:dyDescent="0.25">
      <c r="A36" s="129"/>
      <c r="B36" s="113"/>
      <c r="C36" s="63">
        <v>28</v>
      </c>
      <c r="D36" s="8" t="s">
        <v>229</v>
      </c>
      <c r="E36" s="8" t="s">
        <v>70</v>
      </c>
      <c r="F36" s="9">
        <v>1</v>
      </c>
      <c r="G36" s="9"/>
      <c r="H36" s="9"/>
      <c r="I36" s="9"/>
      <c r="J36" s="10"/>
      <c r="K36" s="10"/>
      <c r="L36" s="10"/>
      <c r="M36" s="10"/>
      <c r="N36" s="10"/>
      <c r="O36" s="11">
        <v>500000</v>
      </c>
      <c r="P36" s="11">
        <v>500000</v>
      </c>
      <c r="Q36" s="45"/>
      <c r="R36" s="45"/>
      <c r="S36" s="45"/>
      <c r="T36" s="10"/>
      <c r="U36" s="10"/>
      <c r="V36" s="10"/>
      <c r="W36" s="10"/>
      <c r="X36" s="10"/>
      <c r="Y36" s="9"/>
      <c r="Z36" s="6"/>
      <c r="AA36" s="6"/>
      <c r="AB36" s="6"/>
      <c r="AC36" s="43"/>
      <c r="AD36" s="9"/>
      <c r="AE36" s="9"/>
      <c r="AF36" s="9"/>
      <c r="AG36" s="9"/>
      <c r="AH36" s="9">
        <v>1</v>
      </c>
      <c r="AI36" s="12"/>
      <c r="AJ36" s="37">
        <v>272</v>
      </c>
      <c r="AK36" s="89">
        <f t="shared" si="2"/>
        <v>0</v>
      </c>
      <c r="AL36" s="92">
        <f t="shared" si="1"/>
        <v>0</v>
      </c>
      <c r="AM36" s="70">
        <v>494368.4</v>
      </c>
      <c r="AN36" s="70">
        <v>494368.4</v>
      </c>
    </row>
    <row r="37" spans="1:40" ht="75" x14ac:dyDescent="0.25">
      <c r="A37" s="127">
        <v>9</v>
      </c>
      <c r="B37" s="101" t="s">
        <v>167</v>
      </c>
      <c r="C37" s="63">
        <v>29</v>
      </c>
      <c r="D37" s="39" t="s">
        <v>230</v>
      </c>
      <c r="E37" s="8" t="s">
        <v>71</v>
      </c>
      <c r="F37" s="9">
        <v>1</v>
      </c>
      <c r="G37" s="9"/>
      <c r="H37" s="9"/>
      <c r="I37" s="9"/>
      <c r="J37" s="10"/>
      <c r="K37" s="10"/>
      <c r="L37" s="10"/>
      <c r="M37" s="10"/>
      <c r="N37" s="10"/>
      <c r="O37" s="11">
        <v>1000000</v>
      </c>
      <c r="P37" s="11">
        <v>1000000</v>
      </c>
      <c r="Q37" s="45"/>
      <c r="R37" s="45"/>
      <c r="S37" s="45"/>
      <c r="T37" s="10"/>
      <c r="U37" s="10"/>
      <c r="V37" s="10"/>
      <c r="W37" s="10"/>
      <c r="X37" s="10"/>
      <c r="Y37" s="9"/>
      <c r="Z37" s="43"/>
      <c r="AA37" s="6"/>
      <c r="AB37" s="6"/>
      <c r="AC37" s="43"/>
      <c r="AD37" s="9"/>
      <c r="AE37" s="9"/>
      <c r="AF37" s="9"/>
      <c r="AG37" s="9"/>
      <c r="AH37" s="9">
        <v>1</v>
      </c>
      <c r="AI37" s="12"/>
      <c r="AJ37" s="37">
        <v>197</v>
      </c>
      <c r="AK37" s="89">
        <f t="shared" si="2"/>
        <v>0</v>
      </c>
      <c r="AL37" s="92">
        <f t="shared" si="1"/>
        <v>0</v>
      </c>
      <c r="AM37" s="70">
        <v>989958.6</v>
      </c>
      <c r="AN37" s="70">
        <v>989958.6</v>
      </c>
    </row>
    <row r="38" spans="1:40" ht="75" x14ac:dyDescent="0.25">
      <c r="A38" s="129"/>
      <c r="B38" s="102"/>
      <c r="C38" s="63">
        <v>30</v>
      </c>
      <c r="D38" s="39" t="s">
        <v>230</v>
      </c>
      <c r="E38" s="8" t="s">
        <v>72</v>
      </c>
      <c r="F38" s="9">
        <v>1</v>
      </c>
      <c r="G38" s="9"/>
      <c r="H38" s="9"/>
      <c r="I38" s="9"/>
      <c r="J38" s="10"/>
      <c r="K38" s="10"/>
      <c r="L38" s="10"/>
      <c r="M38" s="10"/>
      <c r="N38" s="10"/>
      <c r="O38" s="11">
        <v>1000000</v>
      </c>
      <c r="P38" s="11">
        <v>1000000</v>
      </c>
      <c r="Q38" s="45"/>
      <c r="R38" s="45"/>
      <c r="S38" s="45"/>
      <c r="T38" s="10"/>
      <c r="U38" s="10"/>
      <c r="V38" s="10"/>
      <c r="W38" s="10"/>
      <c r="X38" s="10"/>
      <c r="Y38" s="9"/>
      <c r="Z38" s="43"/>
      <c r="AA38" s="6"/>
      <c r="AB38" s="6"/>
      <c r="AC38" s="43"/>
      <c r="AD38" s="9"/>
      <c r="AE38" s="9"/>
      <c r="AF38" s="9"/>
      <c r="AG38" s="9"/>
      <c r="AH38" s="9">
        <v>1</v>
      </c>
      <c r="AI38" s="12"/>
      <c r="AJ38" s="37">
        <v>197</v>
      </c>
      <c r="AK38" s="89">
        <f t="shared" si="2"/>
        <v>0</v>
      </c>
      <c r="AL38" s="92">
        <f t="shared" si="1"/>
        <v>0</v>
      </c>
      <c r="AM38" s="70">
        <v>989958.6</v>
      </c>
      <c r="AN38" s="70">
        <v>989958.6</v>
      </c>
    </row>
    <row r="39" spans="1:40" ht="45" x14ac:dyDescent="0.25">
      <c r="A39" s="127">
        <v>10</v>
      </c>
      <c r="B39" s="101" t="s">
        <v>168</v>
      </c>
      <c r="C39" s="63">
        <v>31</v>
      </c>
      <c r="D39" s="8" t="s">
        <v>231</v>
      </c>
      <c r="E39" s="8" t="s">
        <v>73</v>
      </c>
      <c r="F39" s="9">
        <v>1</v>
      </c>
      <c r="G39" s="9"/>
      <c r="H39" s="9"/>
      <c r="I39" s="9"/>
      <c r="J39" s="10"/>
      <c r="K39" s="10"/>
      <c r="L39" s="10"/>
      <c r="M39" s="10"/>
      <c r="N39" s="10"/>
      <c r="O39" s="11">
        <v>1000000</v>
      </c>
      <c r="P39" s="11">
        <v>1000000</v>
      </c>
      <c r="Q39" s="45"/>
      <c r="R39" s="45"/>
      <c r="S39" s="45"/>
      <c r="T39" s="10"/>
      <c r="U39" s="10"/>
      <c r="V39" s="10"/>
      <c r="W39" s="10"/>
      <c r="X39" s="10"/>
      <c r="Y39" s="9"/>
      <c r="Z39" s="43"/>
      <c r="AA39" s="6"/>
      <c r="AB39" s="6"/>
      <c r="AC39" s="43"/>
      <c r="AD39" s="9"/>
      <c r="AE39" s="9"/>
      <c r="AF39" s="9"/>
      <c r="AG39" s="9"/>
      <c r="AH39" s="9">
        <v>1</v>
      </c>
      <c r="AI39" s="12"/>
      <c r="AJ39" s="37">
        <v>308</v>
      </c>
      <c r="AK39" s="89">
        <f t="shared" si="2"/>
        <v>0</v>
      </c>
      <c r="AL39" s="92">
        <f t="shared" si="1"/>
        <v>0</v>
      </c>
      <c r="AM39" s="70">
        <v>989893.8</v>
      </c>
      <c r="AN39" s="70">
        <v>989893.8</v>
      </c>
    </row>
    <row r="40" spans="1:40" ht="30" x14ac:dyDescent="0.25">
      <c r="A40" s="128"/>
      <c r="B40" s="102"/>
      <c r="C40" s="63">
        <v>32</v>
      </c>
      <c r="D40" s="8" t="s">
        <v>232</v>
      </c>
      <c r="E40" s="8" t="s">
        <v>74</v>
      </c>
      <c r="F40" s="9">
        <v>1</v>
      </c>
      <c r="G40" s="9"/>
      <c r="H40" s="9"/>
      <c r="I40" s="9"/>
      <c r="J40" s="10"/>
      <c r="K40" s="10"/>
      <c r="L40" s="10"/>
      <c r="M40" s="10"/>
      <c r="N40" s="10"/>
      <c r="O40" s="11">
        <v>500000</v>
      </c>
      <c r="P40" s="11">
        <v>500000</v>
      </c>
      <c r="Q40" s="45"/>
      <c r="R40" s="45"/>
      <c r="S40" s="45"/>
      <c r="T40" s="10"/>
      <c r="U40" s="10"/>
      <c r="V40" s="10"/>
      <c r="W40" s="10"/>
      <c r="X40" s="10"/>
      <c r="Y40" s="9"/>
      <c r="Z40" s="6"/>
      <c r="AA40" s="6"/>
      <c r="AB40" s="6"/>
      <c r="AC40" s="43"/>
      <c r="AD40" s="9">
        <v>1</v>
      </c>
      <c r="AE40" s="9"/>
      <c r="AF40" s="9"/>
      <c r="AG40" s="9"/>
      <c r="AH40" s="9"/>
      <c r="AI40" s="12"/>
      <c r="AJ40" s="37">
        <v>35</v>
      </c>
      <c r="AK40" s="89">
        <f t="shared" si="2"/>
        <v>0</v>
      </c>
      <c r="AL40" s="92">
        <f t="shared" si="1"/>
        <v>0</v>
      </c>
      <c r="AM40" s="70">
        <v>284169.15000000002</v>
      </c>
    </row>
    <row r="41" spans="1:40" ht="30" x14ac:dyDescent="0.25">
      <c r="A41" s="129"/>
      <c r="B41" s="103"/>
      <c r="C41" s="63">
        <v>33</v>
      </c>
      <c r="D41" s="8" t="s">
        <v>233</v>
      </c>
      <c r="E41" s="8" t="s">
        <v>75</v>
      </c>
      <c r="F41" s="9">
        <v>1</v>
      </c>
      <c r="G41" s="9"/>
      <c r="H41" s="9"/>
      <c r="I41" s="9"/>
      <c r="J41" s="10"/>
      <c r="K41" s="10"/>
      <c r="L41" s="10"/>
      <c r="M41" s="10"/>
      <c r="N41" s="10"/>
      <c r="O41" s="11">
        <v>500000</v>
      </c>
      <c r="P41" s="11">
        <v>500000</v>
      </c>
      <c r="Q41" s="45"/>
      <c r="R41" s="45"/>
      <c r="S41" s="45"/>
      <c r="T41" s="10"/>
      <c r="U41" s="10"/>
      <c r="V41" s="10"/>
      <c r="W41" s="10"/>
      <c r="X41" s="10"/>
      <c r="Y41" s="9"/>
      <c r="Z41" s="6"/>
      <c r="AA41" s="6"/>
      <c r="AB41" s="6"/>
      <c r="AC41" s="58"/>
      <c r="AD41" s="9">
        <v>1</v>
      </c>
      <c r="AE41" s="9"/>
      <c r="AF41" s="9"/>
      <c r="AG41" s="9"/>
      <c r="AH41" s="9"/>
      <c r="AI41" s="12"/>
      <c r="AJ41" s="37">
        <v>30</v>
      </c>
      <c r="AK41" s="89">
        <f t="shared" si="2"/>
        <v>0</v>
      </c>
      <c r="AL41" s="92">
        <f t="shared" si="1"/>
        <v>0</v>
      </c>
      <c r="AM41" s="70">
        <v>217385.1</v>
      </c>
    </row>
    <row r="42" spans="1:40" ht="45" x14ac:dyDescent="0.25">
      <c r="A42" s="7">
        <v>11</v>
      </c>
      <c r="B42" s="68" t="s">
        <v>169</v>
      </c>
      <c r="C42" s="63">
        <v>34</v>
      </c>
      <c r="D42" s="48" t="s">
        <v>337</v>
      </c>
      <c r="E42" s="48" t="s">
        <v>336</v>
      </c>
      <c r="F42" s="47"/>
      <c r="G42" s="47"/>
      <c r="H42" s="9"/>
      <c r="I42" s="9"/>
      <c r="J42" s="10"/>
      <c r="K42" s="10"/>
      <c r="L42" s="10">
        <v>1</v>
      </c>
      <c r="M42" s="10"/>
      <c r="N42" s="10"/>
      <c r="O42" s="11">
        <v>2000000</v>
      </c>
      <c r="P42" s="11"/>
      <c r="Q42" s="45"/>
      <c r="R42" s="45"/>
      <c r="S42" s="45"/>
      <c r="U42" s="10"/>
      <c r="V42" s="56">
        <v>2000000</v>
      </c>
      <c r="W42" s="56"/>
      <c r="X42" s="10"/>
      <c r="Y42" s="9"/>
      <c r="Z42" s="81"/>
      <c r="AA42" s="6"/>
      <c r="AB42" s="6"/>
      <c r="AC42" s="43">
        <v>1</v>
      </c>
      <c r="AD42" s="9"/>
      <c r="AE42" s="9"/>
      <c r="AF42" s="9"/>
      <c r="AG42" s="9"/>
      <c r="AH42" s="9"/>
      <c r="AI42" s="12"/>
      <c r="AJ42" s="37">
        <v>216</v>
      </c>
      <c r="AK42" s="89">
        <f t="shared" si="2"/>
        <v>0</v>
      </c>
      <c r="AL42" s="92">
        <f t="shared" si="1"/>
        <v>0</v>
      </c>
      <c r="AM42" s="70">
        <v>1979657.17</v>
      </c>
    </row>
    <row r="43" spans="1:40" ht="45" x14ac:dyDescent="0.25">
      <c r="A43" s="7">
        <v>12</v>
      </c>
      <c r="B43" s="14" t="s">
        <v>170</v>
      </c>
      <c r="C43" s="63">
        <v>35</v>
      </c>
      <c r="D43" s="8" t="s">
        <v>234</v>
      </c>
      <c r="E43" s="8" t="s">
        <v>76</v>
      </c>
      <c r="F43" s="9">
        <v>1</v>
      </c>
      <c r="G43" s="9"/>
      <c r="H43" s="9"/>
      <c r="I43" s="9"/>
      <c r="J43" s="10"/>
      <c r="K43" s="10"/>
      <c r="L43" s="10"/>
      <c r="M43" s="10"/>
      <c r="N43" s="10"/>
      <c r="O43" s="11">
        <v>2000000</v>
      </c>
      <c r="P43" s="11">
        <v>2000000</v>
      </c>
      <c r="Q43" s="45"/>
      <c r="R43" s="45"/>
      <c r="S43" s="45"/>
      <c r="T43" s="10"/>
      <c r="U43" s="10"/>
      <c r="V43" s="10"/>
      <c r="W43" s="10"/>
      <c r="X43" s="10"/>
      <c r="Y43" s="9"/>
      <c r="Z43" s="6"/>
      <c r="AA43" s="6"/>
      <c r="AB43" s="6"/>
      <c r="AC43" s="58"/>
      <c r="AD43" s="9"/>
      <c r="AE43" s="9"/>
      <c r="AF43" s="9">
        <v>1</v>
      </c>
      <c r="AG43" s="9"/>
      <c r="AH43" s="9"/>
      <c r="AI43" s="12"/>
      <c r="AJ43" s="37">
        <v>85</v>
      </c>
      <c r="AK43" s="89">
        <f t="shared" si="2"/>
        <v>0</v>
      </c>
      <c r="AL43" s="92">
        <f t="shared" si="1"/>
        <v>0</v>
      </c>
      <c r="AM43" s="70">
        <v>1977757.22</v>
      </c>
    </row>
    <row r="44" spans="1:40" ht="45" x14ac:dyDescent="0.25">
      <c r="A44" s="127">
        <v>13</v>
      </c>
      <c r="B44" s="101" t="s">
        <v>171</v>
      </c>
      <c r="C44" s="63">
        <v>36</v>
      </c>
      <c r="D44" s="8" t="s">
        <v>235</v>
      </c>
      <c r="E44" s="8" t="s">
        <v>77</v>
      </c>
      <c r="F44" s="9">
        <v>1</v>
      </c>
      <c r="G44" s="9"/>
      <c r="H44" s="9"/>
      <c r="I44" s="9"/>
      <c r="J44" s="10"/>
      <c r="K44" s="10"/>
      <c r="L44" s="10"/>
      <c r="M44" s="10"/>
      <c r="N44" s="10"/>
      <c r="O44" s="11">
        <v>1000000</v>
      </c>
      <c r="P44" s="11">
        <v>1000000</v>
      </c>
      <c r="Q44" s="45"/>
      <c r="R44" s="45"/>
      <c r="S44" s="45"/>
      <c r="T44" s="10"/>
      <c r="U44" s="10"/>
      <c r="V44" s="10"/>
      <c r="W44" s="10"/>
      <c r="X44" s="10"/>
      <c r="Y44" s="9"/>
      <c r="Z44" s="6"/>
      <c r="AA44" s="6"/>
      <c r="AB44" s="71"/>
      <c r="AC44" s="71">
        <v>1</v>
      </c>
      <c r="AD44" s="9"/>
      <c r="AE44" s="9"/>
      <c r="AF44" s="9"/>
      <c r="AG44" s="9"/>
      <c r="AH44" s="9"/>
      <c r="AI44" s="12"/>
      <c r="AJ44" s="37">
        <v>90</v>
      </c>
      <c r="AK44" s="89">
        <f t="shared" si="2"/>
        <v>0</v>
      </c>
      <c r="AL44" s="92">
        <f t="shared" si="1"/>
        <v>0</v>
      </c>
      <c r="AM44" s="70">
        <v>988271.71</v>
      </c>
    </row>
    <row r="45" spans="1:40" ht="45" x14ac:dyDescent="0.25">
      <c r="A45" s="129"/>
      <c r="B45" s="103"/>
      <c r="C45" s="63">
        <v>37</v>
      </c>
      <c r="D45" s="8" t="s">
        <v>236</v>
      </c>
      <c r="E45" s="8" t="s">
        <v>78</v>
      </c>
      <c r="F45" s="9">
        <v>1</v>
      </c>
      <c r="G45" s="9"/>
      <c r="H45" s="9"/>
      <c r="I45" s="9"/>
      <c r="J45" s="10"/>
      <c r="K45" s="10"/>
      <c r="L45" s="10"/>
      <c r="M45" s="10"/>
      <c r="N45" s="10"/>
      <c r="O45" s="11">
        <v>1000000</v>
      </c>
      <c r="P45" s="11">
        <v>1000000</v>
      </c>
      <c r="Q45" s="45"/>
      <c r="R45" s="45"/>
      <c r="S45" s="45"/>
      <c r="T45" s="10"/>
      <c r="U45" s="10"/>
      <c r="V45" s="10"/>
      <c r="W45" s="10"/>
      <c r="X45" s="10"/>
      <c r="Y45" s="9"/>
      <c r="Z45" s="6"/>
      <c r="AA45" s="6"/>
      <c r="AB45" s="6"/>
      <c r="AC45" s="6"/>
      <c r="AD45" s="9"/>
      <c r="AE45" s="9"/>
      <c r="AF45" s="9"/>
      <c r="AG45" s="9"/>
      <c r="AH45" s="9">
        <v>1</v>
      </c>
      <c r="AI45" s="12"/>
      <c r="AJ45" s="37">
        <v>208</v>
      </c>
      <c r="AK45" s="89">
        <f t="shared" si="2"/>
        <v>0</v>
      </c>
      <c r="AL45" s="92">
        <f t="shared" si="1"/>
        <v>0</v>
      </c>
      <c r="AM45" s="70">
        <v>989648.89</v>
      </c>
      <c r="AN45" s="70">
        <v>989648.89</v>
      </c>
    </row>
    <row r="46" spans="1:40" ht="75" x14ac:dyDescent="0.25">
      <c r="A46" s="127">
        <v>14</v>
      </c>
      <c r="B46" s="122" t="s">
        <v>172</v>
      </c>
      <c r="C46" s="63">
        <v>38</v>
      </c>
      <c r="D46" s="8" t="s">
        <v>237</v>
      </c>
      <c r="E46" s="8" t="s">
        <v>79</v>
      </c>
      <c r="F46" s="9">
        <v>1</v>
      </c>
      <c r="G46" s="9"/>
      <c r="H46" s="9"/>
      <c r="I46" s="9"/>
      <c r="J46" s="10"/>
      <c r="K46" s="10"/>
      <c r="L46" s="10"/>
      <c r="M46" s="10"/>
      <c r="N46" s="10"/>
      <c r="O46" s="11">
        <v>1305000</v>
      </c>
      <c r="P46" s="11">
        <v>1305000</v>
      </c>
      <c r="Q46" s="45"/>
      <c r="R46" s="45"/>
      <c r="S46" s="45"/>
      <c r="T46" s="10"/>
      <c r="U46" s="10"/>
      <c r="V46" s="10"/>
      <c r="W46" s="10"/>
      <c r="X46" s="10"/>
      <c r="Y46" s="9"/>
      <c r="Z46" s="6"/>
      <c r="AA46" s="6"/>
      <c r="AB46" s="6"/>
      <c r="AC46" s="6"/>
      <c r="AD46" s="9"/>
      <c r="AE46" s="9"/>
      <c r="AF46" s="9"/>
      <c r="AG46" s="9"/>
      <c r="AH46" s="9">
        <v>1</v>
      </c>
      <c r="AI46" s="49">
        <v>1283732.24</v>
      </c>
      <c r="AJ46" s="37">
        <v>85</v>
      </c>
      <c r="AK46" s="89">
        <f t="shared" si="2"/>
        <v>6418.6612000000005</v>
      </c>
      <c r="AL46" s="92">
        <f t="shared" si="1"/>
        <v>1290150.9012</v>
      </c>
      <c r="AM46" s="64">
        <v>1292046.26</v>
      </c>
      <c r="AN46" s="64"/>
    </row>
    <row r="47" spans="1:40" ht="45" x14ac:dyDescent="0.25">
      <c r="A47" s="128"/>
      <c r="B47" s="123"/>
      <c r="C47" s="63">
        <v>39</v>
      </c>
      <c r="D47" s="8" t="s">
        <v>238</v>
      </c>
      <c r="E47" s="8" t="s">
        <v>80</v>
      </c>
      <c r="F47" s="9">
        <v>1</v>
      </c>
      <c r="G47" s="9"/>
      <c r="H47" s="9"/>
      <c r="I47" s="9"/>
      <c r="J47" s="10"/>
      <c r="K47" s="10"/>
      <c r="L47" s="10"/>
      <c r="M47" s="10"/>
      <c r="N47" s="10"/>
      <c r="O47" s="11">
        <v>410271.47</v>
      </c>
      <c r="P47" s="11">
        <v>410271.47</v>
      </c>
      <c r="Q47" s="45"/>
      <c r="R47" s="45"/>
      <c r="S47" s="45"/>
      <c r="T47" s="10"/>
      <c r="U47" s="10"/>
      <c r="V47" s="10"/>
      <c r="W47" s="10"/>
      <c r="X47" s="10"/>
      <c r="Y47" s="9"/>
      <c r="Z47" s="43"/>
      <c r="AA47" s="6"/>
      <c r="AB47" s="6"/>
      <c r="AC47" s="6"/>
      <c r="AD47" s="9"/>
      <c r="AE47" s="9"/>
      <c r="AF47" s="9"/>
      <c r="AG47" s="9"/>
      <c r="AH47" s="9">
        <v>1</v>
      </c>
      <c r="AI47" s="49">
        <v>404509.54</v>
      </c>
      <c r="AJ47" s="37">
        <v>50</v>
      </c>
      <c r="AK47" s="89">
        <f t="shared" si="2"/>
        <v>2022.5476999999998</v>
      </c>
      <c r="AL47" s="92">
        <f t="shared" si="1"/>
        <v>406532.08769999997</v>
      </c>
      <c r="AM47" s="64">
        <v>406209.37</v>
      </c>
      <c r="AN47" s="64"/>
    </row>
    <row r="48" spans="1:40" ht="30" x14ac:dyDescent="0.25">
      <c r="A48" s="129"/>
      <c r="B48" s="124"/>
      <c r="C48" s="63">
        <v>40</v>
      </c>
      <c r="D48" s="8" t="s">
        <v>339</v>
      </c>
      <c r="E48" s="8" t="s">
        <v>338</v>
      </c>
      <c r="F48" s="53">
        <v>1</v>
      </c>
      <c r="G48" s="53"/>
      <c r="H48" s="53"/>
      <c r="I48" s="53"/>
      <c r="J48" s="54"/>
      <c r="K48" s="54"/>
      <c r="L48" s="54"/>
      <c r="M48" s="54"/>
      <c r="N48" s="54"/>
      <c r="O48" s="11">
        <v>284728.53000000003</v>
      </c>
      <c r="P48" s="11">
        <v>284728.53000000003</v>
      </c>
      <c r="Q48" s="53"/>
      <c r="R48" s="53"/>
      <c r="S48" s="53"/>
      <c r="T48" s="54"/>
      <c r="U48" s="54"/>
      <c r="V48" s="54"/>
      <c r="W48" s="54"/>
      <c r="X48" s="54"/>
      <c r="Y48" s="53"/>
      <c r="Z48" s="43"/>
      <c r="AA48" s="6"/>
      <c r="AB48" s="6"/>
      <c r="AC48" s="71">
        <v>1</v>
      </c>
      <c r="AD48" s="53"/>
      <c r="AE48" s="53"/>
      <c r="AF48" s="53"/>
      <c r="AG48" s="53"/>
      <c r="AH48" s="53"/>
      <c r="AI48" s="55"/>
      <c r="AJ48" s="37">
        <v>5</v>
      </c>
      <c r="AK48" s="89">
        <f t="shared" si="2"/>
        <v>0</v>
      </c>
      <c r="AL48" s="92">
        <f t="shared" si="1"/>
        <v>0</v>
      </c>
      <c r="AM48" s="70">
        <v>277367.96999999997</v>
      </c>
    </row>
    <row r="49" spans="1:40" ht="60" x14ac:dyDescent="0.25">
      <c r="A49" s="127">
        <v>15</v>
      </c>
      <c r="B49" s="101" t="s">
        <v>173</v>
      </c>
      <c r="C49" s="63">
        <v>41</v>
      </c>
      <c r="D49" s="8" t="s">
        <v>239</v>
      </c>
      <c r="E49" s="8" t="s">
        <v>81</v>
      </c>
      <c r="F49" s="9">
        <v>1</v>
      </c>
      <c r="G49" s="9"/>
      <c r="H49" s="9"/>
      <c r="I49" s="9"/>
      <c r="J49" s="10"/>
      <c r="K49" s="10"/>
      <c r="L49" s="10"/>
      <c r="M49" s="10"/>
      <c r="N49" s="10"/>
      <c r="O49" s="11">
        <v>1000000</v>
      </c>
      <c r="P49" s="11">
        <v>1000000</v>
      </c>
      <c r="Q49" s="45"/>
      <c r="R49" s="45"/>
      <c r="S49" s="45"/>
      <c r="T49" s="10"/>
      <c r="U49" s="10"/>
      <c r="V49" s="10"/>
      <c r="W49" s="10"/>
      <c r="X49" s="10"/>
      <c r="Y49" s="9"/>
      <c r="Z49" s="6"/>
      <c r="AA49" s="6"/>
      <c r="AB49" s="6"/>
      <c r="AC49" s="6"/>
      <c r="AD49" s="9"/>
      <c r="AE49" s="9"/>
      <c r="AF49" s="9"/>
      <c r="AG49" s="9"/>
      <c r="AH49" s="9">
        <v>1</v>
      </c>
      <c r="AI49" s="49">
        <v>989452.18</v>
      </c>
      <c r="AJ49" s="37">
        <v>69</v>
      </c>
      <c r="AK49" s="89">
        <f t="shared" si="2"/>
        <v>4947.2609000000002</v>
      </c>
      <c r="AL49" s="92">
        <f t="shared" si="1"/>
        <v>994399.44090000005</v>
      </c>
      <c r="AM49" s="50">
        <v>989452.18</v>
      </c>
      <c r="AN49" s="50"/>
    </row>
    <row r="50" spans="1:40" ht="45" x14ac:dyDescent="0.25">
      <c r="A50" s="129"/>
      <c r="B50" s="103"/>
      <c r="C50" s="63">
        <v>42</v>
      </c>
      <c r="D50" s="8" t="s">
        <v>240</v>
      </c>
      <c r="E50" s="8" t="s">
        <v>82</v>
      </c>
      <c r="F50" s="9">
        <v>1</v>
      </c>
      <c r="G50" s="9"/>
      <c r="H50" s="9"/>
      <c r="I50" s="9"/>
      <c r="J50" s="10"/>
      <c r="K50" s="10"/>
      <c r="L50" s="10"/>
      <c r="M50" s="10"/>
      <c r="N50" s="10"/>
      <c r="O50" s="11">
        <v>1000000</v>
      </c>
      <c r="P50" s="11">
        <v>1000000</v>
      </c>
      <c r="Q50" s="45"/>
      <c r="R50" s="45"/>
      <c r="S50" s="45"/>
      <c r="T50" s="10"/>
      <c r="U50" s="10"/>
      <c r="V50" s="10"/>
      <c r="W50" s="10"/>
      <c r="X50" s="10"/>
      <c r="Y50" s="9"/>
      <c r="Z50" s="71"/>
      <c r="AA50" s="6"/>
      <c r="AB50" s="6"/>
      <c r="AC50" s="43">
        <v>1</v>
      </c>
      <c r="AD50" s="9"/>
      <c r="AE50" s="9"/>
      <c r="AF50" s="9"/>
      <c r="AG50" s="9"/>
      <c r="AH50" s="9"/>
      <c r="AI50" s="12"/>
      <c r="AJ50" s="37">
        <v>608</v>
      </c>
      <c r="AK50" s="89">
        <f t="shared" si="2"/>
        <v>0</v>
      </c>
      <c r="AL50" s="92">
        <f t="shared" si="1"/>
        <v>0</v>
      </c>
      <c r="AM50" s="70">
        <v>989670.32</v>
      </c>
    </row>
    <row r="51" spans="1:40" ht="30" x14ac:dyDescent="0.25">
      <c r="A51" s="127">
        <v>16</v>
      </c>
      <c r="B51" s="101" t="s">
        <v>174</v>
      </c>
      <c r="C51" s="63">
        <v>43</v>
      </c>
      <c r="D51" s="8" t="s">
        <v>241</v>
      </c>
      <c r="E51" s="8" t="s">
        <v>83</v>
      </c>
      <c r="F51" s="9">
        <v>1</v>
      </c>
      <c r="G51" s="9"/>
      <c r="H51" s="9"/>
      <c r="I51" s="9"/>
      <c r="J51" s="10"/>
      <c r="K51" s="10"/>
      <c r="L51" s="10"/>
      <c r="M51" s="10"/>
      <c r="N51" s="10"/>
      <c r="O51" s="11">
        <v>1000000</v>
      </c>
      <c r="P51" s="11">
        <v>1000000</v>
      </c>
      <c r="Q51" s="45"/>
      <c r="R51" s="45"/>
      <c r="S51" s="45"/>
      <c r="T51" s="10"/>
      <c r="U51" s="10"/>
      <c r="V51" s="10"/>
      <c r="W51" s="10"/>
      <c r="X51" s="10"/>
      <c r="Y51" s="9"/>
      <c r="Z51" s="6"/>
      <c r="AA51" s="6"/>
      <c r="AB51" s="6"/>
      <c r="AC51" s="43"/>
      <c r="AD51" s="9"/>
      <c r="AE51" s="9"/>
      <c r="AF51" s="9"/>
      <c r="AG51" s="9"/>
      <c r="AH51" s="9">
        <v>1</v>
      </c>
      <c r="AI51" s="12"/>
      <c r="AJ51" s="37">
        <v>550</v>
      </c>
      <c r="AK51" s="89">
        <f t="shared" si="2"/>
        <v>0</v>
      </c>
      <c r="AL51" s="92">
        <f t="shared" si="1"/>
        <v>0</v>
      </c>
      <c r="AM51" s="70">
        <v>989984.09</v>
      </c>
      <c r="AN51" s="70">
        <v>989984.09</v>
      </c>
    </row>
    <row r="52" spans="1:40" ht="30" x14ac:dyDescent="0.25">
      <c r="A52" s="129"/>
      <c r="B52" s="103"/>
      <c r="C52" s="63">
        <v>44</v>
      </c>
      <c r="D52" s="8" t="s">
        <v>244</v>
      </c>
      <c r="E52" s="8" t="s">
        <v>84</v>
      </c>
      <c r="F52" s="9">
        <v>1</v>
      </c>
      <c r="G52" s="9"/>
      <c r="H52" s="9"/>
      <c r="I52" s="9"/>
      <c r="J52" s="10"/>
      <c r="K52" s="10"/>
      <c r="L52" s="10"/>
      <c r="M52" s="10"/>
      <c r="N52" s="10"/>
      <c r="O52" s="11">
        <v>1000000</v>
      </c>
      <c r="P52" s="11">
        <v>1000000</v>
      </c>
      <c r="Q52" s="45"/>
      <c r="R52" s="45"/>
      <c r="S52" s="45"/>
      <c r="T52" s="10"/>
      <c r="U52" s="10"/>
      <c r="V52" s="10"/>
      <c r="W52" s="10"/>
      <c r="X52" s="10"/>
      <c r="Y52" s="9"/>
      <c r="Z52" s="57"/>
      <c r="AA52" s="6"/>
      <c r="AB52" s="58"/>
      <c r="AC52" s="43"/>
      <c r="AD52" s="9">
        <v>1</v>
      </c>
      <c r="AE52" s="9"/>
      <c r="AF52" s="9"/>
      <c r="AG52" s="9"/>
      <c r="AH52" s="9"/>
      <c r="AI52" s="12"/>
      <c r="AJ52" s="37">
        <v>128</v>
      </c>
      <c r="AK52" s="89">
        <f t="shared" si="2"/>
        <v>0</v>
      </c>
      <c r="AL52" s="92">
        <f t="shared" si="1"/>
        <v>0</v>
      </c>
      <c r="AM52" s="70">
        <v>989337.52</v>
      </c>
    </row>
    <row r="53" spans="1:40" ht="45" x14ac:dyDescent="0.25">
      <c r="A53" s="127">
        <v>17</v>
      </c>
      <c r="B53" s="101" t="s">
        <v>175</v>
      </c>
      <c r="C53" s="63">
        <v>45</v>
      </c>
      <c r="D53" s="8" t="s">
        <v>243</v>
      </c>
      <c r="E53" s="8" t="s">
        <v>85</v>
      </c>
      <c r="F53" s="9">
        <v>1</v>
      </c>
      <c r="G53" s="9"/>
      <c r="H53" s="9"/>
      <c r="I53" s="9"/>
      <c r="J53" s="10"/>
      <c r="K53" s="10"/>
      <c r="L53" s="10"/>
      <c r="M53" s="10"/>
      <c r="N53" s="10"/>
      <c r="O53" s="11">
        <v>500000</v>
      </c>
      <c r="P53" s="11">
        <v>500000</v>
      </c>
      <c r="Q53" s="45"/>
      <c r="R53" s="45"/>
      <c r="S53" s="45"/>
      <c r="T53" s="10"/>
      <c r="U53" s="10"/>
      <c r="V53" s="10"/>
      <c r="W53" s="10"/>
      <c r="X53" s="10"/>
      <c r="Y53" s="9"/>
      <c r="Z53" s="6"/>
      <c r="AA53" s="6"/>
      <c r="AB53" s="6"/>
      <c r="AC53" s="43">
        <v>1</v>
      </c>
      <c r="AD53" s="9"/>
      <c r="AE53" s="9"/>
      <c r="AF53" s="9"/>
      <c r="AG53" s="9"/>
      <c r="AH53" s="9"/>
      <c r="AI53" s="12"/>
      <c r="AJ53" s="37">
        <v>20</v>
      </c>
      <c r="AK53" s="89">
        <f t="shared" si="2"/>
        <v>0</v>
      </c>
      <c r="AL53" s="92">
        <f t="shared" si="1"/>
        <v>0</v>
      </c>
      <c r="AM53" s="70">
        <v>494464.51</v>
      </c>
    </row>
    <row r="54" spans="1:40" ht="30" x14ac:dyDescent="0.25">
      <c r="A54" s="128"/>
      <c r="B54" s="102"/>
      <c r="C54" s="63">
        <v>46</v>
      </c>
      <c r="D54" s="8" t="s">
        <v>242</v>
      </c>
      <c r="E54" s="8" t="s">
        <v>86</v>
      </c>
      <c r="F54" s="9">
        <v>1</v>
      </c>
      <c r="G54" s="9"/>
      <c r="H54" s="9"/>
      <c r="I54" s="9"/>
      <c r="J54" s="10"/>
      <c r="K54" s="10"/>
      <c r="L54" s="10"/>
      <c r="M54" s="10"/>
      <c r="N54" s="10"/>
      <c r="O54" s="11">
        <v>1000000</v>
      </c>
      <c r="P54" s="11">
        <v>1000000</v>
      </c>
      <c r="Q54" s="45"/>
      <c r="R54" s="45"/>
      <c r="S54" s="45"/>
      <c r="T54" s="10"/>
      <c r="U54" s="10"/>
      <c r="V54" s="10"/>
      <c r="W54" s="10"/>
      <c r="X54" s="10"/>
      <c r="Y54" s="9"/>
      <c r="Z54" s="6"/>
      <c r="AA54" s="6"/>
      <c r="AB54" s="6"/>
      <c r="AC54" s="6"/>
      <c r="AD54" s="9">
        <v>1</v>
      </c>
      <c r="AE54" s="9"/>
      <c r="AF54" s="9"/>
      <c r="AG54" s="9"/>
      <c r="AH54" s="9"/>
      <c r="AI54" s="12"/>
      <c r="AJ54" s="37">
        <v>10</v>
      </c>
      <c r="AK54" s="89">
        <f t="shared" si="2"/>
        <v>0</v>
      </c>
      <c r="AL54" s="92">
        <f t="shared" si="1"/>
        <v>0</v>
      </c>
      <c r="AM54" s="70">
        <v>989648.88</v>
      </c>
    </row>
    <row r="55" spans="1:40" ht="45" x14ac:dyDescent="0.25">
      <c r="A55" s="129"/>
      <c r="B55" s="103"/>
      <c r="C55" s="63">
        <v>47</v>
      </c>
      <c r="D55" s="8" t="s">
        <v>245</v>
      </c>
      <c r="E55" s="8" t="s">
        <v>87</v>
      </c>
      <c r="F55" s="9">
        <v>1</v>
      </c>
      <c r="G55" s="9"/>
      <c r="H55" s="9"/>
      <c r="I55" s="9"/>
      <c r="J55" s="10"/>
      <c r="K55" s="10"/>
      <c r="L55" s="10"/>
      <c r="M55" s="10"/>
      <c r="N55" s="10"/>
      <c r="O55" s="11">
        <v>500000</v>
      </c>
      <c r="P55" s="11">
        <v>500000</v>
      </c>
      <c r="Q55" s="45"/>
      <c r="R55" s="45"/>
      <c r="S55" s="45"/>
      <c r="T55" s="10"/>
      <c r="U55" s="10"/>
      <c r="V55" s="10"/>
      <c r="W55" s="10"/>
      <c r="X55" s="10"/>
      <c r="Y55" s="9"/>
      <c r="Z55" s="43"/>
      <c r="AA55" s="6"/>
      <c r="AB55" s="6"/>
      <c r="AC55" s="43">
        <v>1</v>
      </c>
      <c r="AD55" s="9"/>
      <c r="AE55" s="9"/>
      <c r="AF55" s="9"/>
      <c r="AG55" s="9"/>
      <c r="AH55" s="9"/>
      <c r="AI55" s="12"/>
      <c r="AJ55" s="37">
        <v>20</v>
      </c>
      <c r="AK55" s="89">
        <f t="shared" si="2"/>
        <v>0</v>
      </c>
      <c r="AL55" s="92">
        <f t="shared" si="1"/>
        <v>0</v>
      </c>
      <c r="AM55" s="70">
        <v>494776.72</v>
      </c>
    </row>
    <row r="56" spans="1:40" ht="30" x14ac:dyDescent="0.25">
      <c r="A56" s="7">
        <v>18</v>
      </c>
      <c r="B56" s="15" t="s">
        <v>176</v>
      </c>
      <c r="C56" s="63">
        <v>48</v>
      </c>
      <c r="D56" s="8" t="s">
        <v>246</v>
      </c>
      <c r="E56" s="8" t="s">
        <v>88</v>
      </c>
      <c r="F56" s="9">
        <v>1</v>
      </c>
      <c r="G56" s="9"/>
      <c r="H56" s="9"/>
      <c r="I56" s="9"/>
      <c r="J56" s="10"/>
      <c r="K56" s="10"/>
      <c r="L56" s="10"/>
      <c r="M56" s="10"/>
      <c r="N56" s="10"/>
      <c r="O56" s="11">
        <v>2000000</v>
      </c>
      <c r="P56" s="11">
        <v>2000000</v>
      </c>
      <c r="Q56" s="45"/>
      <c r="R56" s="45"/>
      <c r="S56" s="45"/>
      <c r="T56" s="10"/>
      <c r="U56" s="10"/>
      <c r="V56" s="10"/>
      <c r="W56" s="10"/>
      <c r="X56" s="10"/>
      <c r="Y56" s="9"/>
      <c r="Z56" s="43"/>
      <c r="AA56" s="6"/>
      <c r="AB56" s="6"/>
      <c r="AC56" s="43"/>
      <c r="AD56" s="9">
        <v>1</v>
      </c>
      <c r="AE56" s="9"/>
      <c r="AF56" s="9"/>
      <c r="AG56" s="9"/>
      <c r="AH56" s="9"/>
      <c r="AI56" s="12"/>
      <c r="AJ56" s="37">
        <v>62</v>
      </c>
      <c r="AK56" s="89">
        <f t="shared" si="2"/>
        <v>0</v>
      </c>
      <c r="AL56" s="92">
        <f t="shared" si="1"/>
        <v>0</v>
      </c>
      <c r="AM56" s="70">
        <v>989830.68</v>
      </c>
    </row>
    <row r="57" spans="1:40" ht="30" x14ac:dyDescent="0.25">
      <c r="A57" s="127">
        <v>19</v>
      </c>
      <c r="B57" s="106" t="s">
        <v>177</v>
      </c>
      <c r="C57" s="63">
        <v>49</v>
      </c>
      <c r="D57" s="8" t="s">
        <v>247</v>
      </c>
      <c r="E57" s="8" t="s">
        <v>89</v>
      </c>
      <c r="F57" s="9">
        <v>1</v>
      </c>
      <c r="G57" s="9"/>
      <c r="H57" s="9"/>
      <c r="I57" s="9"/>
      <c r="J57" s="10"/>
      <c r="K57" s="10"/>
      <c r="L57" s="10"/>
      <c r="M57" s="10"/>
      <c r="N57" s="10"/>
      <c r="O57" s="11">
        <v>500000</v>
      </c>
      <c r="P57" s="11">
        <v>500000</v>
      </c>
      <c r="Q57" s="45"/>
      <c r="R57" s="45"/>
      <c r="S57" s="45"/>
      <c r="T57" s="10"/>
      <c r="U57" s="10"/>
      <c r="V57" s="10"/>
      <c r="W57" s="10"/>
      <c r="X57" s="10"/>
      <c r="Y57" s="9"/>
      <c r="Z57" s="6"/>
      <c r="AA57" s="6"/>
      <c r="AB57" s="6"/>
      <c r="AC57" s="43"/>
      <c r="AD57" s="9"/>
      <c r="AE57" s="9"/>
      <c r="AF57" s="9"/>
      <c r="AG57" s="9"/>
      <c r="AH57" s="9">
        <v>1</v>
      </c>
      <c r="AI57" s="12"/>
      <c r="AJ57" s="37">
        <v>62</v>
      </c>
      <c r="AK57" s="89">
        <f t="shared" si="2"/>
        <v>0</v>
      </c>
      <c r="AL57" s="92">
        <f t="shared" si="1"/>
        <v>0</v>
      </c>
      <c r="AM57" s="70">
        <v>494372.62</v>
      </c>
    </row>
    <row r="58" spans="1:40" ht="60" x14ac:dyDescent="0.25">
      <c r="A58" s="128"/>
      <c r="B58" s="107"/>
      <c r="C58" s="63">
        <v>50</v>
      </c>
      <c r="D58" s="8" t="s">
        <v>248</v>
      </c>
      <c r="E58" s="8" t="s">
        <v>345</v>
      </c>
      <c r="F58" s="9">
        <v>1</v>
      </c>
      <c r="G58" s="9"/>
      <c r="H58" s="9"/>
      <c r="I58" s="9"/>
      <c r="J58" s="10"/>
      <c r="K58" s="10"/>
      <c r="L58" s="10"/>
      <c r="M58" s="10"/>
      <c r="N58" s="10"/>
      <c r="O58" s="11">
        <v>500000</v>
      </c>
      <c r="P58" s="11">
        <v>500000</v>
      </c>
      <c r="Q58" s="45"/>
      <c r="R58" s="45"/>
      <c r="S58" s="45"/>
      <c r="T58" s="10"/>
      <c r="U58" s="10"/>
      <c r="V58" s="10"/>
      <c r="W58" s="10"/>
      <c r="X58" s="10"/>
      <c r="Y58" s="9"/>
      <c r="Z58" s="43"/>
      <c r="AA58" s="6"/>
      <c r="AB58" s="6"/>
      <c r="AC58" s="43"/>
      <c r="AD58" s="9">
        <v>1</v>
      </c>
      <c r="AE58" s="9"/>
      <c r="AF58" s="9"/>
      <c r="AG58" s="9"/>
      <c r="AH58" s="9"/>
      <c r="AI58" s="12"/>
      <c r="AJ58" s="37">
        <v>85</v>
      </c>
      <c r="AK58" s="89">
        <f t="shared" si="2"/>
        <v>0</v>
      </c>
      <c r="AL58" s="92">
        <f t="shared" si="1"/>
        <v>0</v>
      </c>
      <c r="AM58" s="70">
        <v>494840.07</v>
      </c>
    </row>
    <row r="59" spans="1:40" ht="30" x14ac:dyDescent="0.25">
      <c r="A59" s="129"/>
      <c r="B59" s="108"/>
      <c r="C59" s="63">
        <v>51</v>
      </c>
      <c r="D59" s="8" t="s">
        <v>249</v>
      </c>
      <c r="E59" s="8" t="s">
        <v>90</v>
      </c>
      <c r="F59" s="9">
        <v>1</v>
      </c>
      <c r="G59" s="9"/>
      <c r="H59" s="9"/>
      <c r="I59" s="9"/>
      <c r="J59" s="10"/>
      <c r="K59" s="10"/>
      <c r="L59" s="10"/>
      <c r="M59" s="10"/>
      <c r="N59" s="10"/>
      <c r="O59" s="11">
        <v>1000000</v>
      </c>
      <c r="P59" s="11">
        <v>1000000</v>
      </c>
      <c r="Q59" s="45"/>
      <c r="R59" s="45"/>
      <c r="S59" s="45"/>
      <c r="T59" s="10"/>
      <c r="U59" s="10"/>
      <c r="V59" s="10"/>
      <c r="W59" s="10"/>
      <c r="X59" s="10"/>
      <c r="Y59" s="9"/>
      <c r="Z59" s="6"/>
      <c r="AA59" s="6"/>
      <c r="AB59" s="6"/>
      <c r="AC59" s="6"/>
      <c r="AD59" s="9"/>
      <c r="AE59" s="9"/>
      <c r="AF59" s="9"/>
      <c r="AG59" s="9"/>
      <c r="AH59" s="9">
        <v>1</v>
      </c>
      <c r="AI59" s="49">
        <v>980054.12</v>
      </c>
      <c r="AJ59" s="37">
        <v>68</v>
      </c>
      <c r="AK59" s="89">
        <f t="shared" si="2"/>
        <v>4900.2705999999998</v>
      </c>
      <c r="AL59" s="92">
        <f t="shared" si="1"/>
        <v>984954.39060000004</v>
      </c>
      <c r="AM59" s="70">
        <v>980054.12</v>
      </c>
      <c r="AN59" s="70"/>
    </row>
    <row r="60" spans="1:40" ht="30" x14ac:dyDescent="0.25">
      <c r="A60" s="127">
        <v>20</v>
      </c>
      <c r="B60" s="101" t="s">
        <v>178</v>
      </c>
      <c r="C60" s="63">
        <v>52</v>
      </c>
      <c r="D60" s="8" t="s">
        <v>250</v>
      </c>
      <c r="E60" s="8" t="s">
        <v>91</v>
      </c>
      <c r="F60" s="9">
        <v>1</v>
      </c>
      <c r="G60" s="9"/>
      <c r="H60" s="9"/>
      <c r="I60" s="9"/>
      <c r="J60" s="10"/>
      <c r="K60" s="10"/>
      <c r="L60" s="10"/>
      <c r="M60" s="10"/>
      <c r="N60" s="10"/>
      <c r="O60" s="11">
        <v>800000</v>
      </c>
      <c r="P60" s="11">
        <v>800000</v>
      </c>
      <c r="Q60" s="45"/>
      <c r="R60" s="45"/>
      <c r="S60" s="45"/>
      <c r="T60" s="10"/>
      <c r="U60" s="10"/>
      <c r="V60" s="10"/>
      <c r="W60" s="10"/>
      <c r="X60" s="10"/>
      <c r="Y60" s="9"/>
      <c r="Z60" s="58"/>
      <c r="AA60" s="6"/>
      <c r="AB60" s="6"/>
      <c r="AC60" s="43"/>
      <c r="AD60" s="9"/>
      <c r="AE60" s="9"/>
      <c r="AF60" s="9"/>
      <c r="AG60" s="9"/>
      <c r="AH60" s="9">
        <v>1</v>
      </c>
      <c r="AI60" s="12"/>
      <c r="AJ60" s="37">
        <v>1300</v>
      </c>
      <c r="AK60" s="89">
        <f t="shared" si="2"/>
        <v>0</v>
      </c>
      <c r="AL60" s="92">
        <f t="shared" si="1"/>
        <v>0</v>
      </c>
      <c r="AM60" s="70">
        <v>791759.24</v>
      </c>
      <c r="AN60" s="70">
        <v>791759.24</v>
      </c>
    </row>
    <row r="61" spans="1:40" ht="45" x14ac:dyDescent="0.25">
      <c r="A61" s="128"/>
      <c r="B61" s="102"/>
      <c r="C61" s="63">
        <v>53</v>
      </c>
      <c r="D61" s="8" t="s">
        <v>251</v>
      </c>
      <c r="E61" s="8" t="s">
        <v>92</v>
      </c>
      <c r="F61" s="9">
        <v>1</v>
      </c>
      <c r="G61" s="9"/>
      <c r="H61" s="9"/>
      <c r="I61" s="9"/>
      <c r="J61" s="10"/>
      <c r="K61" s="10"/>
      <c r="L61" s="10"/>
      <c r="M61" s="10"/>
      <c r="N61" s="10"/>
      <c r="O61" s="11">
        <v>700000</v>
      </c>
      <c r="P61" s="11">
        <v>700000</v>
      </c>
      <c r="Q61" s="45"/>
      <c r="R61" s="45"/>
      <c r="S61" s="45"/>
      <c r="T61" s="10"/>
      <c r="U61" s="10"/>
      <c r="V61" s="10"/>
      <c r="W61" s="10"/>
      <c r="X61" s="10"/>
      <c r="Y61" s="9"/>
      <c r="Z61" s="58"/>
      <c r="AA61" s="6"/>
      <c r="AB61" s="6"/>
      <c r="AC61" s="6"/>
      <c r="AD61" s="9">
        <v>1</v>
      </c>
      <c r="AE61" s="9"/>
      <c r="AF61" s="9"/>
      <c r="AG61" s="9"/>
      <c r="AH61" s="9"/>
      <c r="AI61" s="12"/>
      <c r="AJ61" s="37">
        <v>700</v>
      </c>
      <c r="AK61" s="89">
        <f t="shared" si="2"/>
        <v>0</v>
      </c>
      <c r="AL61" s="92">
        <f t="shared" si="1"/>
        <v>0</v>
      </c>
      <c r="AM61" s="70">
        <v>693019.56</v>
      </c>
    </row>
    <row r="62" spans="1:40" ht="45" x14ac:dyDescent="0.25">
      <c r="A62" s="129"/>
      <c r="B62" s="103"/>
      <c r="C62" s="63">
        <v>54</v>
      </c>
      <c r="D62" s="8" t="s">
        <v>252</v>
      </c>
      <c r="E62" s="8" t="s">
        <v>93</v>
      </c>
      <c r="F62" s="9">
        <v>1</v>
      </c>
      <c r="G62" s="9"/>
      <c r="H62" s="9"/>
      <c r="I62" s="9"/>
      <c r="J62" s="10"/>
      <c r="K62" s="10"/>
      <c r="L62" s="10"/>
      <c r="M62" s="10"/>
      <c r="N62" s="10"/>
      <c r="O62" s="11">
        <v>500000</v>
      </c>
      <c r="P62" s="11">
        <v>500000</v>
      </c>
      <c r="Q62" s="45"/>
      <c r="R62" s="45"/>
      <c r="S62" s="45"/>
      <c r="T62" s="10"/>
      <c r="U62" s="10"/>
      <c r="V62" s="10"/>
      <c r="W62" s="10"/>
      <c r="X62" s="10"/>
      <c r="Y62" s="9"/>
      <c r="Z62" s="58"/>
      <c r="AA62" s="6"/>
      <c r="AB62" s="6"/>
      <c r="AC62" s="6"/>
      <c r="AD62" s="9"/>
      <c r="AE62" s="9"/>
      <c r="AF62" s="9"/>
      <c r="AG62" s="9"/>
      <c r="AH62" s="9">
        <v>1</v>
      </c>
      <c r="AI62" s="12"/>
      <c r="AJ62" s="37">
        <v>400</v>
      </c>
      <c r="AK62" s="89">
        <f t="shared" si="2"/>
        <v>0</v>
      </c>
      <c r="AL62" s="92">
        <f t="shared" si="1"/>
        <v>0</v>
      </c>
      <c r="AM62" s="70">
        <v>494958.64</v>
      </c>
      <c r="AN62" s="70">
        <v>494958.64</v>
      </c>
    </row>
    <row r="63" spans="1:40" ht="30" x14ac:dyDescent="0.25">
      <c r="A63" s="127">
        <v>21</v>
      </c>
      <c r="B63" s="101" t="s">
        <v>179</v>
      </c>
      <c r="C63" s="63">
        <v>55</v>
      </c>
      <c r="D63" s="8" t="s">
        <v>253</v>
      </c>
      <c r="E63" s="8" t="s">
        <v>94</v>
      </c>
      <c r="F63" s="9">
        <v>1</v>
      </c>
      <c r="G63" s="9"/>
      <c r="H63" s="9"/>
      <c r="I63" s="9"/>
      <c r="J63" s="10"/>
      <c r="K63" s="10"/>
      <c r="L63" s="10"/>
      <c r="M63" s="10"/>
      <c r="N63" s="10"/>
      <c r="O63" s="11">
        <v>500000</v>
      </c>
      <c r="P63" s="11">
        <v>500000</v>
      </c>
      <c r="Q63" s="45"/>
      <c r="R63" s="45"/>
      <c r="S63" s="45"/>
      <c r="T63" s="10"/>
      <c r="U63" s="10"/>
      <c r="V63" s="10"/>
      <c r="W63" s="10"/>
      <c r="X63" s="10"/>
      <c r="Y63" s="9"/>
      <c r="Z63" s="6"/>
      <c r="AA63" s="6"/>
      <c r="AB63" s="6"/>
      <c r="AC63" s="71"/>
      <c r="AD63" s="9"/>
      <c r="AE63" s="9">
        <v>1</v>
      </c>
      <c r="AF63" s="9"/>
      <c r="AG63" s="9"/>
      <c r="AH63" s="9"/>
      <c r="AI63" s="12"/>
      <c r="AJ63" s="37">
        <v>294</v>
      </c>
      <c r="AK63" s="89">
        <f t="shared" si="2"/>
        <v>0</v>
      </c>
      <c r="AL63" s="92">
        <f t="shared" si="1"/>
        <v>0</v>
      </c>
      <c r="AM63" s="70">
        <v>494737.77</v>
      </c>
    </row>
    <row r="64" spans="1:40" ht="30" x14ac:dyDescent="0.25">
      <c r="A64" s="128"/>
      <c r="B64" s="102"/>
      <c r="C64" s="63">
        <v>56</v>
      </c>
      <c r="D64" s="8" t="s">
        <v>254</v>
      </c>
      <c r="E64" s="8" t="s">
        <v>95</v>
      </c>
      <c r="F64" s="9">
        <v>1</v>
      </c>
      <c r="G64" s="9"/>
      <c r="H64" s="9"/>
      <c r="I64" s="9"/>
      <c r="J64" s="10"/>
      <c r="K64" s="10"/>
      <c r="L64" s="10"/>
      <c r="M64" s="10"/>
      <c r="N64" s="10"/>
      <c r="O64" s="11">
        <v>500000</v>
      </c>
      <c r="P64" s="11">
        <v>500000</v>
      </c>
      <c r="Q64" s="45"/>
      <c r="R64" s="45"/>
      <c r="S64" s="45"/>
      <c r="T64" s="10"/>
      <c r="U64" s="10"/>
      <c r="V64" s="10"/>
      <c r="W64" s="10"/>
      <c r="X64" s="10"/>
      <c r="Y64" s="9"/>
      <c r="Z64" s="6"/>
      <c r="AA64" s="6"/>
      <c r="AB64" s="6"/>
      <c r="AC64" s="6"/>
      <c r="AD64" s="9"/>
      <c r="AE64" s="9"/>
      <c r="AF64" s="9"/>
      <c r="AG64" s="9"/>
      <c r="AH64" s="9">
        <v>1</v>
      </c>
      <c r="AI64" s="12"/>
      <c r="AJ64" s="37">
        <v>225</v>
      </c>
      <c r="AK64" s="89">
        <f t="shared" si="2"/>
        <v>0</v>
      </c>
      <c r="AL64" s="92">
        <f t="shared" si="1"/>
        <v>0</v>
      </c>
      <c r="AM64" s="70">
        <v>494167.51</v>
      </c>
    </row>
    <row r="65" spans="1:40" ht="45" x14ac:dyDescent="0.25">
      <c r="A65" s="128"/>
      <c r="B65" s="102"/>
      <c r="C65" s="63">
        <v>57</v>
      </c>
      <c r="D65" s="8" t="s">
        <v>255</v>
      </c>
      <c r="E65" s="8" t="s">
        <v>96</v>
      </c>
      <c r="F65" s="9">
        <v>1</v>
      </c>
      <c r="G65" s="9"/>
      <c r="H65" s="9"/>
      <c r="I65" s="9"/>
      <c r="J65" s="10"/>
      <c r="K65" s="10"/>
      <c r="L65" s="10"/>
      <c r="M65" s="10"/>
      <c r="N65" s="10"/>
      <c r="O65" s="11">
        <v>500000</v>
      </c>
      <c r="P65" s="11">
        <v>500000</v>
      </c>
      <c r="Q65" s="45"/>
      <c r="R65" s="45"/>
      <c r="S65" s="45"/>
      <c r="T65" s="10"/>
      <c r="U65" s="10"/>
      <c r="V65" s="10"/>
      <c r="W65" s="10"/>
      <c r="X65" s="10"/>
      <c r="Y65" s="9"/>
      <c r="Z65" s="6"/>
      <c r="AA65" s="6"/>
      <c r="AB65" s="71"/>
      <c r="AC65" s="71">
        <v>1</v>
      </c>
      <c r="AD65" s="9"/>
      <c r="AE65" s="9"/>
      <c r="AF65" s="9"/>
      <c r="AG65" s="9"/>
      <c r="AH65" s="9"/>
      <c r="AI65" s="12"/>
      <c r="AJ65" s="37">
        <v>316</v>
      </c>
      <c r="AK65" s="89">
        <f t="shared" si="2"/>
        <v>0</v>
      </c>
      <c r="AL65" s="92">
        <f t="shared" si="1"/>
        <v>0</v>
      </c>
      <c r="AM65" s="70">
        <v>494757.26</v>
      </c>
    </row>
    <row r="66" spans="1:40" ht="45" x14ac:dyDescent="0.25">
      <c r="A66" s="129"/>
      <c r="B66" s="103"/>
      <c r="C66" s="63">
        <v>58</v>
      </c>
      <c r="D66" s="8" t="s">
        <v>256</v>
      </c>
      <c r="E66" s="8" t="s">
        <v>97</v>
      </c>
      <c r="F66" s="9">
        <v>1</v>
      </c>
      <c r="G66" s="9"/>
      <c r="H66" s="9"/>
      <c r="I66" s="9"/>
      <c r="J66" s="10"/>
      <c r="K66" s="10"/>
      <c r="L66" s="10"/>
      <c r="M66" s="10"/>
      <c r="N66" s="10"/>
      <c r="O66" s="11">
        <v>500000</v>
      </c>
      <c r="P66" s="11">
        <v>500000</v>
      </c>
      <c r="Q66" s="45"/>
      <c r="R66" s="45"/>
      <c r="S66" s="45"/>
      <c r="T66" s="10"/>
      <c r="U66" s="10"/>
      <c r="V66" s="10"/>
      <c r="W66" s="10"/>
      <c r="X66" s="10"/>
      <c r="Y66" s="9"/>
      <c r="Z66" s="58"/>
      <c r="AA66" s="6"/>
      <c r="AB66" s="6"/>
      <c r="AC66" s="71">
        <v>1</v>
      </c>
      <c r="AD66" s="9"/>
      <c r="AE66" s="9"/>
      <c r="AF66" s="9"/>
      <c r="AG66" s="9"/>
      <c r="AH66" s="9"/>
      <c r="AI66" s="12"/>
      <c r="AJ66" s="37">
        <v>353</v>
      </c>
      <c r="AK66" s="89">
        <f t="shared" si="2"/>
        <v>0</v>
      </c>
      <c r="AL66" s="92">
        <f t="shared" si="1"/>
        <v>0</v>
      </c>
      <c r="AM66" s="70">
        <v>494349.15</v>
      </c>
    </row>
    <row r="67" spans="1:40" ht="30" x14ac:dyDescent="0.25">
      <c r="A67" s="127">
        <v>22</v>
      </c>
      <c r="B67" s="101" t="s">
        <v>180</v>
      </c>
      <c r="C67" s="63">
        <v>59</v>
      </c>
      <c r="D67" s="8" t="s">
        <v>257</v>
      </c>
      <c r="E67" s="8" t="s">
        <v>98</v>
      </c>
      <c r="F67" s="9">
        <v>1</v>
      </c>
      <c r="G67" s="9"/>
      <c r="H67" s="9"/>
      <c r="I67" s="9"/>
      <c r="J67" s="10"/>
      <c r="K67" s="10"/>
      <c r="L67" s="10"/>
      <c r="M67" s="10"/>
      <c r="N67" s="10"/>
      <c r="O67" s="11">
        <v>500000</v>
      </c>
      <c r="P67" s="11">
        <v>500000</v>
      </c>
      <c r="Q67" s="45"/>
      <c r="R67" s="45"/>
      <c r="S67" s="45"/>
      <c r="T67" s="10"/>
      <c r="U67" s="10"/>
      <c r="V67" s="10"/>
      <c r="W67" s="10"/>
      <c r="X67" s="10"/>
      <c r="Y67" s="9"/>
      <c r="Z67" s="58"/>
      <c r="AA67" s="6"/>
      <c r="AB67" s="6"/>
      <c r="AC67" s="90">
        <v>1</v>
      </c>
      <c r="AD67" s="9"/>
      <c r="AE67" s="9"/>
      <c r="AF67" s="9"/>
      <c r="AG67" s="9"/>
      <c r="AH67" s="9"/>
      <c r="AI67" s="12"/>
      <c r="AJ67" s="37">
        <v>760</v>
      </c>
      <c r="AK67" s="89">
        <f t="shared" si="2"/>
        <v>0</v>
      </c>
      <c r="AL67" s="92">
        <f t="shared" si="1"/>
        <v>0</v>
      </c>
      <c r="AM67" s="70">
        <v>494725.35</v>
      </c>
    </row>
    <row r="68" spans="1:40" ht="36.75" customHeight="1" x14ac:dyDescent="0.25">
      <c r="A68" s="128"/>
      <c r="B68" s="102"/>
      <c r="C68" s="63">
        <v>60</v>
      </c>
      <c r="D68" s="8" t="s">
        <v>258</v>
      </c>
      <c r="E68" s="8" t="s">
        <v>99</v>
      </c>
      <c r="F68" s="9">
        <v>1</v>
      </c>
      <c r="G68" s="9"/>
      <c r="H68" s="9"/>
      <c r="I68" s="9"/>
      <c r="J68" s="10"/>
      <c r="K68" s="10"/>
      <c r="L68" s="10"/>
      <c r="M68" s="10"/>
      <c r="N68" s="10"/>
      <c r="O68" s="11">
        <v>500000</v>
      </c>
      <c r="P68" s="11">
        <v>500000</v>
      </c>
      <c r="Q68" s="45"/>
      <c r="R68" s="45"/>
      <c r="S68" s="45"/>
      <c r="T68" s="10"/>
      <c r="U68" s="10"/>
      <c r="V68" s="10"/>
      <c r="W68" s="10"/>
      <c r="X68" s="10"/>
      <c r="Y68" s="9"/>
      <c r="Z68" s="58"/>
      <c r="AA68" s="6"/>
      <c r="AB68" s="6"/>
      <c r="AC68" s="90">
        <v>1</v>
      </c>
      <c r="AD68" s="9"/>
      <c r="AE68" s="9"/>
      <c r="AF68" s="9"/>
      <c r="AG68" s="9"/>
      <c r="AH68" s="9"/>
      <c r="AI68" s="12"/>
      <c r="AJ68" s="37">
        <v>75</v>
      </c>
      <c r="AK68" s="89">
        <f t="shared" si="2"/>
        <v>0</v>
      </c>
      <c r="AL68" s="92">
        <f t="shared" si="1"/>
        <v>0</v>
      </c>
      <c r="AM68" s="70">
        <v>494856.12</v>
      </c>
    </row>
    <row r="69" spans="1:40" ht="45" x14ac:dyDescent="0.25">
      <c r="A69" s="128"/>
      <c r="B69" s="102"/>
      <c r="C69" s="63">
        <v>61</v>
      </c>
      <c r="D69" s="8" t="s">
        <v>259</v>
      </c>
      <c r="E69" s="8" t="s">
        <v>100</v>
      </c>
      <c r="F69" s="9">
        <v>1</v>
      </c>
      <c r="G69" s="9"/>
      <c r="H69" s="9"/>
      <c r="I69" s="9"/>
      <c r="J69" s="10"/>
      <c r="K69" s="10"/>
      <c r="L69" s="10"/>
      <c r="M69" s="10"/>
      <c r="N69" s="10"/>
      <c r="O69" s="11">
        <v>500000</v>
      </c>
      <c r="P69" s="11">
        <v>500000</v>
      </c>
      <c r="Q69" s="45"/>
      <c r="R69" s="45"/>
      <c r="S69" s="45"/>
      <c r="T69" s="10"/>
      <c r="U69" s="10"/>
      <c r="V69" s="10"/>
      <c r="W69" s="10"/>
      <c r="X69" s="10"/>
      <c r="Y69" s="9"/>
      <c r="Z69" s="58"/>
      <c r="AA69" s="6"/>
      <c r="AB69" s="6"/>
      <c r="AC69" s="90">
        <v>1</v>
      </c>
      <c r="AD69" s="9"/>
      <c r="AE69" s="9"/>
      <c r="AF69" s="9"/>
      <c r="AG69" s="9"/>
      <c r="AH69" s="9"/>
      <c r="AI69" s="12"/>
      <c r="AJ69" s="37">
        <v>70</v>
      </c>
      <c r="AK69" s="89">
        <f t="shared" si="2"/>
        <v>0</v>
      </c>
      <c r="AL69" s="92">
        <f t="shared" si="1"/>
        <v>0</v>
      </c>
      <c r="AM69" s="70">
        <v>494737.77</v>
      </c>
    </row>
    <row r="70" spans="1:40" ht="45" x14ac:dyDescent="0.25">
      <c r="A70" s="129"/>
      <c r="B70" s="103"/>
      <c r="C70" s="63">
        <v>62</v>
      </c>
      <c r="D70" s="8" t="s">
        <v>260</v>
      </c>
      <c r="E70" s="8" t="s">
        <v>101</v>
      </c>
      <c r="F70" s="9">
        <v>1</v>
      </c>
      <c r="G70" s="9"/>
      <c r="H70" s="9"/>
      <c r="I70" s="9"/>
      <c r="J70" s="10"/>
      <c r="K70" s="10"/>
      <c r="L70" s="10"/>
      <c r="M70" s="10"/>
      <c r="N70" s="10"/>
      <c r="O70" s="11">
        <v>500000</v>
      </c>
      <c r="P70" s="11">
        <v>500000</v>
      </c>
      <c r="Q70" s="45"/>
      <c r="R70" s="45"/>
      <c r="S70" s="45"/>
      <c r="T70" s="10"/>
      <c r="U70" s="10"/>
      <c r="V70" s="10"/>
      <c r="W70" s="10"/>
      <c r="X70" s="10"/>
      <c r="Y70" s="9"/>
      <c r="Z70" s="43"/>
      <c r="AA70" s="6"/>
      <c r="AB70" s="6"/>
      <c r="AC70" s="43">
        <v>1</v>
      </c>
      <c r="AD70" s="9"/>
      <c r="AE70" s="9"/>
      <c r="AF70" s="9"/>
      <c r="AG70" s="9"/>
      <c r="AH70" s="9"/>
      <c r="AI70" s="12"/>
      <c r="AJ70" s="37">
        <v>1520</v>
      </c>
      <c r="AK70" s="89">
        <f t="shared" si="2"/>
        <v>0</v>
      </c>
      <c r="AL70" s="92">
        <f t="shared" si="1"/>
        <v>0</v>
      </c>
      <c r="AM70" s="70">
        <v>494734.25</v>
      </c>
    </row>
    <row r="71" spans="1:40" ht="45" x14ac:dyDescent="0.25">
      <c r="A71" s="7">
        <v>23</v>
      </c>
      <c r="B71" s="14" t="s">
        <v>181</v>
      </c>
      <c r="C71" s="63">
        <v>63</v>
      </c>
      <c r="D71" s="8" t="s">
        <v>261</v>
      </c>
      <c r="E71" s="8" t="s">
        <v>102</v>
      </c>
      <c r="F71" s="9">
        <v>1</v>
      </c>
      <c r="G71" s="9"/>
      <c r="H71" s="9"/>
      <c r="I71" s="9"/>
      <c r="J71" s="10"/>
      <c r="K71" s="10"/>
      <c r="L71" s="10"/>
      <c r="M71" s="10"/>
      <c r="N71" s="10"/>
      <c r="O71" s="11">
        <v>2000000</v>
      </c>
      <c r="P71" s="11">
        <v>2000000</v>
      </c>
      <c r="Q71" s="45"/>
      <c r="R71" s="45"/>
      <c r="S71" s="45"/>
      <c r="T71" s="10"/>
      <c r="U71" s="10"/>
      <c r="V71" s="10"/>
      <c r="W71" s="10"/>
      <c r="X71" s="10"/>
      <c r="Y71" s="9"/>
      <c r="Z71" s="43"/>
      <c r="AA71" s="6"/>
      <c r="AB71" s="6"/>
      <c r="AC71" s="43">
        <v>1</v>
      </c>
      <c r="AD71" s="9"/>
      <c r="AE71" s="9"/>
      <c r="AF71" s="9"/>
      <c r="AG71" s="9"/>
      <c r="AH71" s="9"/>
      <c r="AI71" s="12"/>
      <c r="AJ71" s="37">
        <v>1950</v>
      </c>
      <c r="AK71" s="89">
        <f t="shared" si="2"/>
        <v>0</v>
      </c>
      <c r="AL71" s="92">
        <f t="shared" si="1"/>
        <v>0</v>
      </c>
      <c r="AM71" s="70">
        <v>1979097.11</v>
      </c>
    </row>
    <row r="72" spans="1:40" ht="60" x14ac:dyDescent="0.25">
      <c r="A72" s="7">
        <v>24</v>
      </c>
      <c r="B72" s="65" t="s">
        <v>182</v>
      </c>
      <c r="C72" s="63">
        <v>64</v>
      </c>
      <c r="D72" s="8" t="s">
        <v>262</v>
      </c>
      <c r="E72" s="8" t="s">
        <v>103</v>
      </c>
      <c r="F72" s="9">
        <v>1</v>
      </c>
      <c r="G72" s="9"/>
      <c r="H72" s="9"/>
      <c r="I72" s="9"/>
      <c r="J72" s="10"/>
      <c r="K72" s="10"/>
      <c r="L72" s="10"/>
      <c r="M72" s="10"/>
      <c r="N72" s="10"/>
      <c r="O72" s="11">
        <v>2000000</v>
      </c>
      <c r="P72" s="11">
        <v>2000000</v>
      </c>
      <c r="Q72" s="45"/>
      <c r="R72" s="45"/>
      <c r="S72" s="45"/>
      <c r="T72" s="10"/>
      <c r="U72" s="10"/>
      <c r="V72" s="10"/>
      <c r="W72" s="10"/>
      <c r="X72" s="10"/>
      <c r="Y72" s="9"/>
      <c r="Z72" s="6"/>
      <c r="AA72" s="6"/>
      <c r="AB72" s="6"/>
      <c r="AC72" s="6"/>
      <c r="AD72" s="9"/>
      <c r="AE72" s="9"/>
      <c r="AF72" s="9"/>
      <c r="AG72" s="9"/>
      <c r="AH72" s="9">
        <v>1</v>
      </c>
      <c r="AI72" s="49">
        <v>1979824.3</v>
      </c>
      <c r="AJ72" s="37">
        <v>950</v>
      </c>
      <c r="AK72" s="89">
        <f t="shared" si="2"/>
        <v>9899.1215000000011</v>
      </c>
      <c r="AL72" s="92">
        <f t="shared" si="1"/>
        <v>1989723.4214999999</v>
      </c>
      <c r="AM72" s="64">
        <v>1979824.3</v>
      </c>
      <c r="AN72" s="64"/>
    </row>
    <row r="73" spans="1:40" ht="30" x14ac:dyDescent="0.25">
      <c r="A73" s="127">
        <v>25</v>
      </c>
      <c r="B73" s="101" t="s">
        <v>183</v>
      </c>
      <c r="C73" s="63">
        <v>65</v>
      </c>
      <c r="D73" s="8" t="s">
        <v>321</v>
      </c>
      <c r="E73" s="8" t="s">
        <v>104</v>
      </c>
      <c r="F73" s="9"/>
      <c r="G73" s="9"/>
      <c r="H73" s="9"/>
      <c r="I73" s="9"/>
      <c r="J73" s="10">
        <v>1</v>
      </c>
      <c r="K73" s="10"/>
      <c r="L73" s="10"/>
      <c r="M73" s="10"/>
      <c r="N73" s="10"/>
      <c r="O73" s="11">
        <v>500000</v>
      </c>
      <c r="P73" s="11"/>
      <c r="Q73" s="45"/>
      <c r="R73" s="45"/>
      <c r="S73" s="45"/>
      <c r="T73" s="11">
        <v>500000</v>
      </c>
      <c r="U73" s="10"/>
      <c r="V73" s="10"/>
      <c r="W73" s="10"/>
      <c r="X73" s="10"/>
      <c r="Y73" s="9"/>
      <c r="Z73" s="46"/>
      <c r="AA73" s="6"/>
      <c r="AB73" s="6"/>
      <c r="AC73" s="6"/>
      <c r="AD73" s="9">
        <v>1</v>
      </c>
      <c r="AE73" s="9"/>
      <c r="AF73" s="9"/>
      <c r="AG73" s="9"/>
      <c r="AH73" s="9"/>
      <c r="AI73" s="49">
        <v>125500</v>
      </c>
      <c r="AJ73" s="37">
        <v>75</v>
      </c>
      <c r="AK73" s="89"/>
      <c r="AL73" s="92">
        <f t="shared" si="1"/>
        <v>125500</v>
      </c>
      <c r="AM73" s="70">
        <v>495906.07</v>
      </c>
    </row>
    <row r="74" spans="1:40" ht="30" x14ac:dyDescent="0.25">
      <c r="A74" s="128"/>
      <c r="B74" s="102"/>
      <c r="C74" s="63">
        <v>66</v>
      </c>
      <c r="D74" s="8" t="s">
        <v>263</v>
      </c>
      <c r="E74" s="8" t="s">
        <v>105</v>
      </c>
      <c r="F74" s="9">
        <v>1</v>
      </c>
      <c r="G74" s="9"/>
      <c r="H74" s="9"/>
      <c r="I74" s="9"/>
      <c r="J74" s="10"/>
      <c r="K74" s="10"/>
      <c r="L74" s="10"/>
      <c r="M74" s="10"/>
      <c r="N74" s="10"/>
      <c r="O74" s="11">
        <v>1000000</v>
      </c>
      <c r="P74" s="11">
        <v>1000000</v>
      </c>
      <c r="Q74" s="45"/>
      <c r="R74" s="45"/>
      <c r="S74" s="45"/>
      <c r="T74" s="10"/>
      <c r="U74" s="10"/>
      <c r="V74" s="10"/>
      <c r="W74" s="10"/>
      <c r="X74" s="10"/>
      <c r="Y74" s="9"/>
      <c r="Z74" s="43"/>
      <c r="AA74" s="43"/>
      <c r="AB74" s="43"/>
      <c r="AC74" s="43"/>
      <c r="AD74" s="61"/>
      <c r="AE74" s="9"/>
      <c r="AF74" s="9"/>
      <c r="AG74" s="9"/>
      <c r="AH74" s="9">
        <v>1</v>
      </c>
      <c r="AI74" s="12"/>
      <c r="AJ74" s="37">
        <v>360</v>
      </c>
      <c r="AK74" s="89">
        <f t="shared" si="2"/>
        <v>0</v>
      </c>
      <c r="AL74" s="92">
        <f t="shared" ref="AL74:AL132" si="3">AI74+AK74</f>
        <v>0</v>
      </c>
      <c r="AM74" s="70">
        <v>989752.81</v>
      </c>
      <c r="AN74" s="70">
        <v>989752.81</v>
      </c>
    </row>
    <row r="75" spans="1:40" ht="45" x14ac:dyDescent="0.25">
      <c r="A75" s="129"/>
      <c r="B75" s="103"/>
      <c r="C75" s="63">
        <v>67</v>
      </c>
      <c r="D75" s="8" t="s">
        <v>264</v>
      </c>
      <c r="E75" s="8" t="s">
        <v>106</v>
      </c>
      <c r="F75" s="9">
        <v>1</v>
      </c>
      <c r="G75" s="9"/>
      <c r="H75" s="9"/>
      <c r="I75" s="9"/>
      <c r="J75" s="10"/>
      <c r="K75" s="10"/>
      <c r="L75" s="10"/>
      <c r="M75" s="10"/>
      <c r="N75" s="10"/>
      <c r="O75" s="11">
        <v>500000</v>
      </c>
      <c r="P75" s="11">
        <v>500000</v>
      </c>
      <c r="Q75" s="45"/>
      <c r="R75" s="45"/>
      <c r="S75" s="45"/>
      <c r="T75" s="10"/>
      <c r="U75" s="10"/>
      <c r="V75" s="10"/>
      <c r="W75" s="10"/>
      <c r="X75" s="10"/>
      <c r="Y75" s="9"/>
      <c r="Z75" s="43"/>
      <c r="AA75" s="43"/>
      <c r="AB75" s="43"/>
      <c r="AC75" s="43"/>
      <c r="AD75" s="61"/>
      <c r="AE75" s="9">
        <v>1</v>
      </c>
      <c r="AF75" s="9"/>
      <c r="AG75" s="9"/>
      <c r="AH75" s="9"/>
      <c r="AI75" s="12"/>
      <c r="AJ75" s="37">
        <v>27</v>
      </c>
      <c r="AK75" s="89">
        <f t="shared" si="2"/>
        <v>0</v>
      </c>
      <c r="AL75" s="92">
        <f t="shared" si="3"/>
        <v>0</v>
      </c>
      <c r="AM75" s="70">
        <v>493586.96</v>
      </c>
    </row>
    <row r="76" spans="1:40" ht="30" x14ac:dyDescent="0.25">
      <c r="A76" s="127">
        <v>26</v>
      </c>
      <c r="B76" s="101" t="s">
        <v>184</v>
      </c>
      <c r="C76" s="63">
        <v>68</v>
      </c>
      <c r="D76" s="8" t="s">
        <v>265</v>
      </c>
      <c r="E76" s="8" t="s">
        <v>107</v>
      </c>
      <c r="F76" s="9">
        <v>1</v>
      </c>
      <c r="G76" s="9"/>
      <c r="H76" s="9"/>
      <c r="I76" s="9"/>
      <c r="J76" s="10"/>
      <c r="K76" s="10"/>
      <c r="L76" s="10"/>
      <c r="M76" s="10"/>
      <c r="N76" s="10"/>
      <c r="O76" s="11">
        <v>1000000</v>
      </c>
      <c r="P76" s="11">
        <v>1000000</v>
      </c>
      <c r="Q76" s="45"/>
      <c r="R76" s="45"/>
      <c r="S76" s="45"/>
      <c r="T76" s="10"/>
      <c r="U76" s="10"/>
      <c r="V76" s="10"/>
      <c r="W76" s="10"/>
      <c r="X76" s="10"/>
      <c r="Y76" s="9"/>
      <c r="Z76" s="61"/>
      <c r="AA76" s="43"/>
      <c r="AB76" s="43"/>
      <c r="AC76" s="43"/>
      <c r="AD76" s="61"/>
      <c r="AE76" s="9"/>
      <c r="AF76" s="9"/>
      <c r="AG76" s="9"/>
      <c r="AH76" s="9">
        <v>1</v>
      </c>
      <c r="AI76" s="12"/>
      <c r="AJ76" s="37">
        <v>213</v>
      </c>
      <c r="AK76" s="89">
        <f t="shared" si="2"/>
        <v>0</v>
      </c>
      <c r="AL76" s="92">
        <f t="shared" si="3"/>
        <v>0</v>
      </c>
      <c r="AM76" s="70">
        <v>989647.88</v>
      </c>
      <c r="AN76" s="70">
        <v>989647.88</v>
      </c>
    </row>
    <row r="77" spans="1:40" ht="30" x14ac:dyDescent="0.25">
      <c r="A77" s="129"/>
      <c r="B77" s="103"/>
      <c r="C77" s="63">
        <v>69</v>
      </c>
      <c r="D77" s="8" t="s">
        <v>266</v>
      </c>
      <c r="E77" s="8" t="s">
        <v>108</v>
      </c>
      <c r="F77" s="9">
        <v>1</v>
      </c>
      <c r="G77" s="9"/>
      <c r="H77" s="9"/>
      <c r="I77" s="9"/>
      <c r="J77" s="10"/>
      <c r="K77" s="10"/>
      <c r="L77" s="10"/>
      <c r="M77" s="10"/>
      <c r="N77" s="10"/>
      <c r="O77" s="11">
        <v>1000000</v>
      </c>
      <c r="P77" s="11">
        <v>1000000</v>
      </c>
      <c r="Q77" s="45"/>
      <c r="R77" s="45"/>
      <c r="S77" s="45"/>
      <c r="T77" s="10"/>
      <c r="U77" s="10"/>
      <c r="V77" s="10"/>
      <c r="W77" s="10"/>
      <c r="X77" s="10"/>
      <c r="Y77" s="9"/>
      <c r="Z77" s="43"/>
      <c r="AA77" s="43"/>
      <c r="AB77" s="43"/>
      <c r="AC77" s="43"/>
      <c r="AD77" s="61"/>
      <c r="AE77" s="9"/>
      <c r="AF77" s="9"/>
      <c r="AG77" s="9"/>
      <c r="AH77" s="9">
        <v>1</v>
      </c>
      <c r="AI77" s="12"/>
      <c r="AJ77" s="37">
        <v>213</v>
      </c>
      <c r="AK77" s="89">
        <f t="shared" si="2"/>
        <v>0</v>
      </c>
      <c r="AL77" s="92">
        <f t="shared" si="3"/>
        <v>0</v>
      </c>
      <c r="AM77" s="70">
        <v>988140.68</v>
      </c>
      <c r="AN77" s="70">
        <v>988140.68</v>
      </c>
    </row>
    <row r="78" spans="1:40" ht="30" x14ac:dyDescent="0.25">
      <c r="A78" s="7">
        <v>27</v>
      </c>
      <c r="B78" s="15" t="s">
        <v>185</v>
      </c>
      <c r="C78" s="63">
        <v>70</v>
      </c>
      <c r="D78" s="8" t="s">
        <v>267</v>
      </c>
      <c r="E78" s="8" t="s">
        <v>109</v>
      </c>
      <c r="F78" s="9">
        <v>1</v>
      </c>
      <c r="G78" s="9"/>
      <c r="H78" s="9"/>
      <c r="I78" s="9"/>
      <c r="J78" s="10"/>
      <c r="K78" s="10"/>
      <c r="L78" s="10"/>
      <c r="M78" s="10"/>
      <c r="N78" s="10"/>
      <c r="O78" s="11">
        <v>2000000</v>
      </c>
      <c r="P78" s="11">
        <v>2000000</v>
      </c>
      <c r="Q78" s="45"/>
      <c r="R78" s="45"/>
      <c r="S78" s="45"/>
      <c r="T78" s="10"/>
      <c r="U78" s="10"/>
      <c r="V78" s="10"/>
      <c r="W78" s="10"/>
      <c r="X78" s="10"/>
      <c r="Y78" s="9"/>
      <c r="Z78" s="43"/>
      <c r="AA78" s="43"/>
      <c r="AB78" s="43"/>
      <c r="AC78" s="43"/>
      <c r="AD78" s="61"/>
      <c r="AE78" s="9">
        <v>1</v>
      </c>
      <c r="AF78" s="9"/>
      <c r="AG78" s="9"/>
      <c r="AH78" s="9"/>
      <c r="AI78" s="12"/>
      <c r="AJ78" s="37">
        <v>700</v>
      </c>
      <c r="AK78" s="89">
        <f t="shared" ref="AK78:AK132" si="4">AI78*0.5%</f>
        <v>0</v>
      </c>
      <c r="AL78" s="92">
        <f t="shared" si="3"/>
        <v>0</v>
      </c>
      <c r="AM78" s="70">
        <v>1980149.03</v>
      </c>
    </row>
    <row r="79" spans="1:40" ht="45" x14ac:dyDescent="0.25">
      <c r="A79" s="127">
        <v>28</v>
      </c>
      <c r="B79" s="101" t="s">
        <v>186</v>
      </c>
      <c r="C79" s="63">
        <v>71</v>
      </c>
      <c r="D79" s="8" t="s">
        <v>268</v>
      </c>
      <c r="E79" s="8" t="s">
        <v>110</v>
      </c>
      <c r="F79" s="9">
        <v>1</v>
      </c>
      <c r="G79" s="9"/>
      <c r="H79" s="9"/>
      <c r="I79" s="9"/>
      <c r="J79" s="10"/>
      <c r="K79" s="10"/>
      <c r="L79" s="10"/>
      <c r="M79" s="10"/>
      <c r="N79" s="10"/>
      <c r="O79" s="11">
        <v>1000000</v>
      </c>
      <c r="P79" s="11">
        <v>1000000</v>
      </c>
      <c r="Q79" s="45"/>
      <c r="R79" s="45"/>
      <c r="S79" s="45"/>
      <c r="T79" s="10"/>
      <c r="U79" s="10"/>
      <c r="V79" s="10"/>
      <c r="W79" s="10"/>
      <c r="X79" s="10"/>
      <c r="Y79" s="9"/>
      <c r="Z79" s="61"/>
      <c r="AA79" s="43"/>
      <c r="AB79" s="43"/>
      <c r="AC79" s="43"/>
      <c r="AD79" s="61"/>
      <c r="AE79" s="9"/>
      <c r="AF79" s="9"/>
      <c r="AG79" s="9"/>
      <c r="AH79" s="9">
        <v>1</v>
      </c>
      <c r="AI79" s="12"/>
      <c r="AJ79" s="37">
        <v>105</v>
      </c>
      <c r="AK79" s="89">
        <f t="shared" si="4"/>
        <v>0</v>
      </c>
      <c r="AL79" s="92">
        <f t="shared" si="3"/>
        <v>0</v>
      </c>
      <c r="AM79" s="70">
        <v>989984.09</v>
      </c>
      <c r="AN79" s="70">
        <v>989984.09</v>
      </c>
    </row>
    <row r="80" spans="1:40" ht="30" x14ac:dyDescent="0.25">
      <c r="A80" s="128"/>
      <c r="B80" s="102"/>
      <c r="C80" s="63">
        <v>72</v>
      </c>
      <c r="D80" s="8" t="s">
        <v>269</v>
      </c>
      <c r="E80" s="8" t="s">
        <v>111</v>
      </c>
      <c r="F80" s="9">
        <v>1</v>
      </c>
      <c r="G80" s="9"/>
      <c r="H80" s="9"/>
      <c r="I80" s="9"/>
      <c r="J80" s="10"/>
      <c r="K80" s="10"/>
      <c r="L80" s="10"/>
      <c r="M80" s="10"/>
      <c r="N80" s="10"/>
      <c r="O80" s="11">
        <v>500000</v>
      </c>
      <c r="P80" s="11">
        <v>500000</v>
      </c>
      <c r="Q80" s="45"/>
      <c r="R80" s="45"/>
      <c r="S80" s="45"/>
      <c r="T80" s="10"/>
      <c r="U80" s="10"/>
      <c r="V80" s="10"/>
      <c r="W80" s="10"/>
      <c r="X80" s="10"/>
      <c r="Y80" s="9"/>
      <c r="Z80" s="43"/>
      <c r="AA80" s="43"/>
      <c r="AB80" s="43"/>
      <c r="AC80" s="43">
        <v>1</v>
      </c>
      <c r="AD80" s="61"/>
      <c r="AE80" s="9"/>
      <c r="AF80" s="9"/>
      <c r="AG80" s="9"/>
      <c r="AH80" s="9"/>
      <c r="AI80" s="12"/>
      <c r="AJ80" s="37">
        <v>70</v>
      </c>
      <c r="AK80" s="89">
        <f t="shared" si="4"/>
        <v>0</v>
      </c>
      <c r="AL80" s="92">
        <f t="shared" si="3"/>
        <v>0</v>
      </c>
      <c r="AM80" s="70">
        <v>494737.77</v>
      </c>
    </row>
    <row r="81" spans="1:40" ht="30" x14ac:dyDescent="0.25">
      <c r="A81" s="129"/>
      <c r="B81" s="103"/>
      <c r="C81" s="63">
        <v>73</v>
      </c>
      <c r="D81" s="8" t="s">
        <v>270</v>
      </c>
      <c r="E81" s="8" t="s">
        <v>112</v>
      </c>
      <c r="F81" s="9">
        <v>1</v>
      </c>
      <c r="G81" s="9"/>
      <c r="H81" s="9"/>
      <c r="I81" s="9"/>
      <c r="J81" s="10"/>
      <c r="K81" s="10"/>
      <c r="L81" s="10"/>
      <c r="M81" s="10"/>
      <c r="N81" s="10"/>
      <c r="O81" s="11">
        <v>500000</v>
      </c>
      <c r="P81" s="11">
        <v>500000</v>
      </c>
      <c r="Q81" s="45"/>
      <c r="R81" s="45"/>
      <c r="S81" s="45"/>
      <c r="T81" s="10"/>
      <c r="U81" s="10"/>
      <c r="V81" s="10"/>
      <c r="W81" s="10"/>
      <c r="X81" s="10"/>
      <c r="Y81" s="9"/>
      <c r="Z81" s="43"/>
      <c r="AA81" s="43"/>
      <c r="AB81" s="43"/>
      <c r="AC81" s="43">
        <v>1</v>
      </c>
      <c r="AD81" s="61"/>
      <c r="AE81" s="9"/>
      <c r="AF81" s="9"/>
      <c r="AG81" s="9"/>
      <c r="AH81" s="9"/>
      <c r="AI81" s="12"/>
      <c r="AJ81" s="37">
        <v>115</v>
      </c>
      <c r="AK81" s="89">
        <f t="shared" si="4"/>
        <v>0</v>
      </c>
      <c r="AL81" s="92">
        <f t="shared" si="3"/>
        <v>0</v>
      </c>
      <c r="AM81" s="70">
        <v>494737.74</v>
      </c>
    </row>
    <row r="82" spans="1:40" ht="30" x14ac:dyDescent="0.25">
      <c r="A82" s="127">
        <v>29</v>
      </c>
      <c r="B82" s="120" t="s">
        <v>187</v>
      </c>
      <c r="C82" s="63">
        <v>74</v>
      </c>
      <c r="D82" s="8" t="s">
        <v>271</v>
      </c>
      <c r="E82" s="8" t="s">
        <v>113</v>
      </c>
      <c r="F82" s="9">
        <v>1</v>
      </c>
      <c r="G82" s="9"/>
      <c r="H82" s="9"/>
      <c r="I82" s="9"/>
      <c r="J82" s="10"/>
      <c r="K82" s="10"/>
      <c r="L82" s="10"/>
      <c r="M82" s="10"/>
      <c r="N82" s="10"/>
      <c r="O82" s="11">
        <v>1000000</v>
      </c>
      <c r="P82" s="11">
        <v>1000000</v>
      </c>
      <c r="Q82" s="45"/>
      <c r="R82" s="45"/>
      <c r="S82" s="45"/>
      <c r="T82" s="10"/>
      <c r="U82" s="10"/>
      <c r="V82" s="10"/>
      <c r="W82" s="10"/>
      <c r="X82" s="10"/>
      <c r="Y82" s="9"/>
      <c r="Z82" s="43"/>
      <c r="AA82" s="43"/>
      <c r="AB82" s="43"/>
      <c r="AC82" s="43"/>
      <c r="AD82" s="61"/>
      <c r="AE82" s="9"/>
      <c r="AF82" s="9"/>
      <c r="AG82" s="9"/>
      <c r="AH82" s="9">
        <v>1</v>
      </c>
      <c r="AI82" s="12"/>
      <c r="AJ82" s="37">
        <v>75</v>
      </c>
      <c r="AK82" s="89">
        <f t="shared" si="4"/>
        <v>0</v>
      </c>
      <c r="AL82" s="92">
        <f t="shared" si="3"/>
        <v>0</v>
      </c>
      <c r="AM82" s="70">
        <v>989648.89</v>
      </c>
      <c r="AN82" s="70">
        <v>989648.89</v>
      </c>
    </row>
    <row r="83" spans="1:40" ht="30" x14ac:dyDescent="0.25">
      <c r="A83" s="129"/>
      <c r="B83" s="121"/>
      <c r="C83" s="63">
        <v>75</v>
      </c>
      <c r="D83" s="8" t="s">
        <v>272</v>
      </c>
      <c r="E83" s="8" t="s">
        <v>114</v>
      </c>
      <c r="F83" s="9">
        <v>1</v>
      </c>
      <c r="G83" s="9"/>
      <c r="H83" s="9"/>
      <c r="I83" s="9"/>
      <c r="J83" s="10"/>
      <c r="K83" s="10"/>
      <c r="L83" s="10"/>
      <c r="M83" s="10"/>
      <c r="N83" s="10"/>
      <c r="O83" s="11">
        <v>1000000</v>
      </c>
      <c r="P83" s="11">
        <v>1000000</v>
      </c>
      <c r="Q83" s="45"/>
      <c r="R83" s="45"/>
      <c r="S83" s="45"/>
      <c r="T83" s="10"/>
      <c r="U83" s="10"/>
      <c r="V83" s="10"/>
      <c r="W83" s="10"/>
      <c r="X83" s="10"/>
      <c r="Y83" s="9"/>
      <c r="Z83" s="43"/>
      <c r="AA83" s="43"/>
      <c r="AB83" s="43"/>
      <c r="AC83" s="43"/>
      <c r="AD83" s="61"/>
      <c r="AE83" s="9"/>
      <c r="AF83" s="9"/>
      <c r="AG83" s="9"/>
      <c r="AH83" s="9">
        <v>1</v>
      </c>
      <c r="AI83" s="12"/>
      <c r="AJ83" s="37">
        <v>175</v>
      </c>
      <c r="AK83" s="89">
        <f t="shared" si="4"/>
        <v>0</v>
      </c>
      <c r="AL83" s="92">
        <f t="shared" si="3"/>
        <v>0</v>
      </c>
      <c r="AM83" s="70">
        <v>989648.89</v>
      </c>
      <c r="AN83" s="70">
        <v>989648.89</v>
      </c>
    </row>
    <row r="84" spans="1:40" ht="30" x14ac:dyDescent="0.25">
      <c r="A84" s="127">
        <v>30</v>
      </c>
      <c r="B84" s="101" t="s">
        <v>188</v>
      </c>
      <c r="C84" s="63">
        <v>76</v>
      </c>
      <c r="D84" s="8" t="s">
        <v>273</v>
      </c>
      <c r="E84" s="8" t="s">
        <v>115</v>
      </c>
      <c r="F84" s="9">
        <v>1</v>
      </c>
      <c r="G84" s="9"/>
      <c r="H84" s="9"/>
      <c r="I84" s="9"/>
      <c r="J84" s="10"/>
      <c r="K84" s="10"/>
      <c r="L84" s="10"/>
      <c r="M84" s="10"/>
      <c r="N84" s="10"/>
      <c r="O84" s="11">
        <v>1000000</v>
      </c>
      <c r="P84" s="11">
        <v>1000000</v>
      </c>
      <c r="Q84" s="45"/>
      <c r="R84" s="45"/>
      <c r="S84" s="45"/>
      <c r="T84" s="10"/>
      <c r="U84" s="10"/>
      <c r="V84" s="10"/>
      <c r="W84" s="10"/>
      <c r="X84" s="10"/>
      <c r="Y84" s="9"/>
      <c r="Z84" s="61"/>
      <c r="AA84" s="43"/>
      <c r="AB84" s="43"/>
      <c r="AC84" s="61"/>
      <c r="AD84" s="61"/>
      <c r="AE84" s="9"/>
      <c r="AF84" s="9"/>
      <c r="AG84" s="9"/>
      <c r="AH84" s="9">
        <v>1</v>
      </c>
      <c r="AI84" s="12"/>
      <c r="AJ84" s="37">
        <v>100</v>
      </c>
      <c r="AK84" s="89">
        <f t="shared" si="4"/>
        <v>0</v>
      </c>
      <c r="AL84" s="92">
        <f t="shared" si="3"/>
        <v>0</v>
      </c>
      <c r="AM84" s="70">
        <v>989648.89</v>
      </c>
    </row>
    <row r="85" spans="1:40" ht="60" x14ac:dyDescent="0.25">
      <c r="A85" s="129"/>
      <c r="B85" s="103"/>
      <c r="C85" s="63">
        <v>77</v>
      </c>
      <c r="D85" s="8" t="s">
        <v>274</v>
      </c>
      <c r="E85" s="8" t="s">
        <v>116</v>
      </c>
      <c r="F85" s="9">
        <v>1</v>
      </c>
      <c r="G85" s="9"/>
      <c r="H85" s="9"/>
      <c r="I85" s="9"/>
      <c r="J85" s="10"/>
      <c r="K85" s="10"/>
      <c r="L85" s="10"/>
      <c r="M85" s="10"/>
      <c r="N85" s="10"/>
      <c r="O85" s="11">
        <v>1000000</v>
      </c>
      <c r="P85" s="11">
        <v>1000000</v>
      </c>
      <c r="Q85" s="45"/>
      <c r="R85" s="45"/>
      <c r="S85" s="45"/>
      <c r="T85" s="10"/>
      <c r="U85" s="10"/>
      <c r="V85" s="10"/>
      <c r="W85" s="10"/>
      <c r="X85" s="10"/>
      <c r="Y85" s="9"/>
      <c r="Z85" s="61"/>
      <c r="AA85" s="43"/>
      <c r="AB85" s="43"/>
      <c r="AC85" s="61"/>
      <c r="AD85" s="61"/>
      <c r="AE85" s="9"/>
      <c r="AF85" s="9"/>
      <c r="AG85" s="9"/>
      <c r="AH85" s="9">
        <v>1</v>
      </c>
      <c r="AI85" s="12"/>
      <c r="AJ85" s="41">
        <v>42</v>
      </c>
      <c r="AK85" s="89">
        <f t="shared" si="4"/>
        <v>0</v>
      </c>
      <c r="AL85" s="92">
        <f t="shared" si="3"/>
        <v>0</v>
      </c>
      <c r="AM85" s="70">
        <v>989984.09</v>
      </c>
      <c r="AN85" s="70">
        <v>989984.09</v>
      </c>
    </row>
    <row r="86" spans="1:40" ht="45" x14ac:dyDescent="0.25">
      <c r="A86" s="127">
        <v>31</v>
      </c>
      <c r="B86" s="106" t="s">
        <v>189</v>
      </c>
      <c r="C86" s="63">
        <v>78</v>
      </c>
      <c r="D86" s="8" t="s">
        <v>275</v>
      </c>
      <c r="E86" s="8" t="s">
        <v>117</v>
      </c>
      <c r="F86" s="9">
        <v>1</v>
      </c>
      <c r="G86" s="9"/>
      <c r="H86" s="9"/>
      <c r="I86" s="9"/>
      <c r="J86" s="10"/>
      <c r="K86" s="10"/>
      <c r="L86" s="10"/>
      <c r="M86" s="10"/>
      <c r="N86" s="10"/>
      <c r="O86" s="11">
        <v>500000</v>
      </c>
      <c r="P86" s="11">
        <v>500000</v>
      </c>
      <c r="Q86" s="45"/>
      <c r="R86" s="45"/>
      <c r="S86" s="45"/>
      <c r="T86" s="10"/>
      <c r="U86" s="10"/>
      <c r="V86" s="10"/>
      <c r="W86" s="10"/>
      <c r="X86" s="10"/>
      <c r="Y86" s="9"/>
      <c r="Z86" s="43"/>
      <c r="AA86" s="43"/>
      <c r="AB86" s="43"/>
      <c r="AC86" s="61"/>
      <c r="AD86" s="61"/>
      <c r="AE86" s="9"/>
      <c r="AF86" s="9"/>
      <c r="AG86" s="9"/>
      <c r="AH86" s="9">
        <v>1</v>
      </c>
      <c r="AI86" s="12"/>
      <c r="AJ86" s="37">
        <v>90</v>
      </c>
      <c r="AK86" s="89">
        <f t="shared" si="4"/>
        <v>0</v>
      </c>
      <c r="AL86" s="92">
        <f t="shared" si="3"/>
        <v>0</v>
      </c>
      <c r="AM86" s="70">
        <v>494539.95</v>
      </c>
      <c r="AN86" s="70">
        <v>494539.95</v>
      </c>
    </row>
    <row r="87" spans="1:40" ht="45" x14ac:dyDescent="0.25">
      <c r="A87" s="128"/>
      <c r="B87" s="107"/>
      <c r="C87" s="63">
        <v>79</v>
      </c>
      <c r="D87" s="8" t="s">
        <v>343</v>
      </c>
      <c r="E87" s="8" t="s">
        <v>342</v>
      </c>
      <c r="F87" s="9">
        <v>1</v>
      </c>
      <c r="G87" s="9"/>
      <c r="H87" s="9"/>
      <c r="I87" s="9"/>
      <c r="J87" s="10"/>
      <c r="K87" s="10"/>
      <c r="L87" s="10"/>
      <c r="M87" s="10"/>
      <c r="N87" s="10"/>
      <c r="O87" s="11">
        <v>1000000</v>
      </c>
      <c r="P87" s="11">
        <v>1000000</v>
      </c>
      <c r="Q87" s="45"/>
      <c r="R87" s="45"/>
      <c r="S87" s="45"/>
      <c r="T87" s="10"/>
      <c r="U87" s="10"/>
      <c r="V87" s="10"/>
      <c r="W87" s="10"/>
      <c r="X87" s="10"/>
      <c r="Y87" s="9"/>
      <c r="Z87" s="43"/>
      <c r="AA87" s="43"/>
      <c r="AB87" s="43"/>
      <c r="AC87" s="43"/>
      <c r="AD87" s="61"/>
      <c r="AE87" s="9"/>
      <c r="AF87" s="9"/>
      <c r="AG87" s="9"/>
      <c r="AH87" s="9">
        <v>1</v>
      </c>
      <c r="AI87" s="12"/>
      <c r="AJ87" s="37">
        <v>125</v>
      </c>
      <c r="AK87" s="89">
        <f t="shared" si="4"/>
        <v>0</v>
      </c>
      <c r="AL87" s="92">
        <f t="shared" si="3"/>
        <v>0</v>
      </c>
      <c r="AM87" s="70">
        <v>989264.27</v>
      </c>
    </row>
    <row r="88" spans="1:40" ht="45" x14ac:dyDescent="0.25">
      <c r="A88" s="129"/>
      <c r="B88" s="108"/>
      <c r="C88" s="63">
        <v>80</v>
      </c>
      <c r="D88" s="8" t="s">
        <v>276</v>
      </c>
      <c r="E88" s="8" t="s">
        <v>118</v>
      </c>
      <c r="F88" s="9">
        <v>1</v>
      </c>
      <c r="G88" s="9"/>
      <c r="H88" s="9"/>
      <c r="I88" s="9"/>
      <c r="J88" s="10"/>
      <c r="K88" s="10"/>
      <c r="L88" s="10"/>
      <c r="M88" s="10"/>
      <c r="N88" s="10"/>
      <c r="O88" s="11">
        <v>500000</v>
      </c>
      <c r="P88" s="11">
        <v>500000</v>
      </c>
      <c r="Q88" s="45"/>
      <c r="R88" s="45"/>
      <c r="S88" s="45"/>
      <c r="T88" s="10"/>
      <c r="U88" s="10"/>
      <c r="V88" s="10"/>
      <c r="W88" s="10"/>
      <c r="X88" s="10"/>
      <c r="Y88" s="9"/>
      <c r="Z88" s="43"/>
      <c r="AA88" s="43"/>
      <c r="AB88" s="43"/>
      <c r="AC88" s="43"/>
      <c r="AD88" s="61"/>
      <c r="AE88" s="9">
        <v>1</v>
      </c>
      <c r="AF88" s="9"/>
      <c r="AG88" s="9"/>
      <c r="AH88" s="9"/>
      <c r="AI88" s="12"/>
      <c r="AJ88" s="37">
        <v>45</v>
      </c>
      <c r="AK88" s="89">
        <f t="shared" si="4"/>
        <v>0</v>
      </c>
      <c r="AL88" s="92">
        <f t="shared" si="3"/>
        <v>0</v>
      </c>
      <c r="AM88" s="70">
        <v>494539.95</v>
      </c>
    </row>
    <row r="89" spans="1:40" ht="45" x14ac:dyDescent="0.25">
      <c r="A89" s="7">
        <v>32</v>
      </c>
      <c r="B89" s="15" t="s">
        <v>190</v>
      </c>
      <c r="C89" s="63">
        <v>81</v>
      </c>
      <c r="D89" s="8" t="s">
        <v>277</v>
      </c>
      <c r="E89" s="16" t="s">
        <v>119</v>
      </c>
      <c r="F89" s="9">
        <v>1</v>
      </c>
      <c r="G89" s="9"/>
      <c r="H89" s="9"/>
      <c r="I89" s="9"/>
      <c r="J89" s="10"/>
      <c r="K89" s="10"/>
      <c r="L89" s="10"/>
      <c r="M89" s="10"/>
      <c r="N89" s="10"/>
      <c r="O89" s="11">
        <v>2000000</v>
      </c>
      <c r="P89" s="11">
        <v>2000000</v>
      </c>
      <c r="Q89" s="45"/>
      <c r="R89" s="45"/>
      <c r="S89" s="45"/>
      <c r="T89" s="10"/>
      <c r="U89" s="10"/>
      <c r="V89" s="10"/>
      <c r="W89" s="10"/>
      <c r="X89" s="10"/>
      <c r="Y89" s="9"/>
      <c r="Z89" s="43"/>
      <c r="AA89" s="43"/>
      <c r="AB89" s="43"/>
      <c r="AC89" s="43"/>
      <c r="AD89" s="61"/>
      <c r="AE89" s="9"/>
      <c r="AF89" s="9"/>
      <c r="AG89" s="9"/>
      <c r="AH89" s="9">
        <v>1</v>
      </c>
      <c r="AI89" s="49">
        <v>1979508.58</v>
      </c>
      <c r="AJ89" s="38">
        <v>197</v>
      </c>
      <c r="AK89" s="89">
        <f t="shared" si="4"/>
        <v>9897.5429000000004</v>
      </c>
      <c r="AL89" s="92">
        <f t="shared" si="3"/>
        <v>1989406.1229000001</v>
      </c>
      <c r="AM89" s="64">
        <v>1979508.58</v>
      </c>
      <c r="AN89" s="64"/>
    </row>
    <row r="90" spans="1:40" ht="45" x14ac:dyDescent="0.25">
      <c r="A90" s="7">
        <v>33</v>
      </c>
      <c r="B90" s="15" t="s">
        <v>191</v>
      </c>
      <c r="C90" s="63">
        <v>82</v>
      </c>
      <c r="D90" s="8" t="s">
        <v>278</v>
      </c>
      <c r="E90" s="8" t="s">
        <v>120</v>
      </c>
      <c r="F90" s="9">
        <v>1</v>
      </c>
      <c r="G90" s="9"/>
      <c r="H90" s="9"/>
      <c r="I90" s="9"/>
      <c r="J90" s="10"/>
      <c r="K90" s="10"/>
      <c r="L90" s="10"/>
      <c r="M90" s="10"/>
      <c r="N90" s="10"/>
      <c r="O90" s="11">
        <v>2000000</v>
      </c>
      <c r="P90" s="11">
        <v>2000000</v>
      </c>
      <c r="Q90" s="45"/>
      <c r="R90" s="45"/>
      <c r="S90" s="45"/>
      <c r="T90" s="10"/>
      <c r="U90" s="10"/>
      <c r="V90" s="10"/>
      <c r="W90" s="10"/>
      <c r="X90" s="10"/>
      <c r="Y90" s="9"/>
      <c r="Z90" s="61"/>
      <c r="AA90" s="43"/>
      <c r="AB90" s="43"/>
      <c r="AC90" s="43"/>
      <c r="AD90" s="61"/>
      <c r="AE90" s="9"/>
      <c r="AF90" s="9"/>
      <c r="AG90" s="9"/>
      <c r="AH90" s="9">
        <v>1</v>
      </c>
      <c r="AI90" s="12"/>
      <c r="AJ90" s="37">
        <v>135</v>
      </c>
      <c r="AK90" s="89">
        <f t="shared" si="4"/>
        <v>0</v>
      </c>
      <c r="AL90" s="92">
        <f t="shared" si="3"/>
        <v>0</v>
      </c>
      <c r="AM90" s="70">
        <v>1980187.25</v>
      </c>
      <c r="AN90" s="70">
        <v>1980187.25</v>
      </c>
    </row>
    <row r="91" spans="1:40" ht="30" x14ac:dyDescent="0.25">
      <c r="A91" s="127">
        <v>34</v>
      </c>
      <c r="B91" s="114" t="s">
        <v>192</v>
      </c>
      <c r="C91" s="63">
        <v>83</v>
      </c>
      <c r="D91" s="8" t="s">
        <v>279</v>
      </c>
      <c r="E91" s="8" t="s">
        <v>121</v>
      </c>
      <c r="F91" s="9">
        <v>1</v>
      </c>
      <c r="G91" s="9"/>
      <c r="H91" s="9"/>
      <c r="I91" s="9"/>
      <c r="J91" s="10"/>
      <c r="K91" s="10"/>
      <c r="L91" s="10"/>
      <c r="M91" s="10"/>
      <c r="N91" s="10"/>
      <c r="O91" s="11">
        <v>500000</v>
      </c>
      <c r="P91" s="11">
        <v>500000</v>
      </c>
      <c r="Q91" s="45"/>
      <c r="R91" s="45"/>
      <c r="S91" s="45"/>
      <c r="T91" s="10"/>
      <c r="U91" s="10"/>
      <c r="V91" s="10"/>
      <c r="W91" s="10"/>
      <c r="X91" s="10"/>
      <c r="Y91" s="9"/>
      <c r="Z91" s="43"/>
      <c r="AA91" s="43"/>
      <c r="AB91" s="43"/>
      <c r="AC91" s="43"/>
      <c r="AD91" s="61">
        <v>1</v>
      </c>
      <c r="AE91" s="9"/>
      <c r="AF91" s="9"/>
      <c r="AG91" s="9"/>
      <c r="AH91" s="9"/>
      <c r="AI91" s="12"/>
      <c r="AJ91" s="37">
        <v>67</v>
      </c>
      <c r="AK91" s="89">
        <f t="shared" si="4"/>
        <v>0</v>
      </c>
      <c r="AL91" s="92">
        <f t="shared" si="3"/>
        <v>0</v>
      </c>
      <c r="AM91" s="70">
        <v>493587.83</v>
      </c>
    </row>
    <row r="92" spans="1:40" ht="30" x14ac:dyDescent="0.25">
      <c r="A92" s="128"/>
      <c r="B92" s="114"/>
      <c r="C92" s="63">
        <v>84</v>
      </c>
      <c r="D92" s="8" t="s">
        <v>280</v>
      </c>
      <c r="E92" s="8" t="s">
        <v>122</v>
      </c>
      <c r="F92" s="9">
        <v>1</v>
      </c>
      <c r="G92" s="9"/>
      <c r="H92" s="9"/>
      <c r="I92" s="9"/>
      <c r="J92" s="10"/>
      <c r="K92" s="10"/>
      <c r="L92" s="10"/>
      <c r="M92" s="10"/>
      <c r="N92" s="10"/>
      <c r="O92" s="11">
        <v>500000</v>
      </c>
      <c r="P92" s="11">
        <v>500000</v>
      </c>
      <c r="Q92" s="45"/>
      <c r="R92" s="45"/>
      <c r="S92" s="45"/>
      <c r="T92" s="10"/>
      <c r="U92" s="10"/>
      <c r="V92" s="10"/>
      <c r="W92" s="10"/>
      <c r="X92" s="10"/>
      <c r="Y92" s="9"/>
      <c r="Z92" s="43"/>
      <c r="AA92" s="43"/>
      <c r="AB92" s="43"/>
      <c r="AC92" s="43"/>
      <c r="AD92" s="61">
        <v>1</v>
      </c>
      <c r="AE92" s="9"/>
      <c r="AF92" s="9"/>
      <c r="AG92" s="9"/>
      <c r="AH92" s="9"/>
      <c r="AI92" s="12"/>
      <c r="AJ92" s="37">
        <v>360</v>
      </c>
      <c r="AK92" s="89">
        <f t="shared" si="4"/>
        <v>0</v>
      </c>
      <c r="AL92" s="92">
        <f t="shared" si="3"/>
        <v>0</v>
      </c>
      <c r="AM92" s="70">
        <v>494737.77</v>
      </c>
    </row>
    <row r="93" spans="1:40" ht="33.75" x14ac:dyDescent="0.25">
      <c r="A93" s="128"/>
      <c r="B93" s="114"/>
      <c r="C93" s="63">
        <v>85</v>
      </c>
      <c r="D93" s="8" t="s">
        <v>281</v>
      </c>
      <c r="E93" s="8" t="s">
        <v>324</v>
      </c>
      <c r="F93" s="9">
        <v>1</v>
      </c>
      <c r="G93" s="9"/>
      <c r="H93" s="9"/>
      <c r="I93" s="9"/>
      <c r="J93" s="10"/>
      <c r="K93" s="10"/>
      <c r="L93" s="10"/>
      <c r="M93" s="10"/>
      <c r="N93" s="10"/>
      <c r="O93" s="11">
        <v>500000</v>
      </c>
      <c r="P93" s="11">
        <v>500000</v>
      </c>
      <c r="Q93" s="45"/>
      <c r="R93" s="45"/>
      <c r="S93" s="45"/>
      <c r="T93" s="10"/>
      <c r="U93" s="10"/>
      <c r="V93" s="10"/>
      <c r="W93" s="10"/>
      <c r="X93" s="10"/>
      <c r="Y93" s="9"/>
      <c r="Z93" s="43"/>
      <c r="AA93" s="43"/>
      <c r="AB93" s="43"/>
      <c r="AC93" s="43"/>
      <c r="AD93" s="61"/>
      <c r="AE93" s="9"/>
      <c r="AF93" s="9"/>
      <c r="AG93" s="9"/>
      <c r="AH93" s="9">
        <v>1</v>
      </c>
      <c r="AI93" s="12">
        <v>494999.48</v>
      </c>
      <c r="AJ93" s="37">
        <v>79</v>
      </c>
      <c r="AK93" s="89">
        <f t="shared" si="4"/>
        <v>2474.9973999999997</v>
      </c>
      <c r="AL93" s="92">
        <f t="shared" si="3"/>
        <v>497474.47739999997</v>
      </c>
      <c r="AM93" s="70">
        <v>494999.48</v>
      </c>
      <c r="AN93" s="70">
        <v>494999.48</v>
      </c>
    </row>
    <row r="94" spans="1:40" ht="30" x14ac:dyDescent="0.25">
      <c r="A94" s="129"/>
      <c r="B94" s="114"/>
      <c r="C94" s="63">
        <v>86</v>
      </c>
      <c r="D94" s="8" t="s">
        <v>282</v>
      </c>
      <c r="E94" s="8" t="s">
        <v>323</v>
      </c>
      <c r="F94" s="9">
        <v>1</v>
      </c>
      <c r="G94" s="9"/>
      <c r="H94" s="9"/>
      <c r="I94" s="9"/>
      <c r="J94" s="10"/>
      <c r="K94" s="10"/>
      <c r="L94" s="10"/>
      <c r="M94" s="10"/>
      <c r="N94" s="10"/>
      <c r="O94" s="11">
        <v>500000</v>
      </c>
      <c r="P94" s="11">
        <v>500000</v>
      </c>
      <c r="Q94" s="45"/>
      <c r="R94" s="45"/>
      <c r="S94" s="45"/>
      <c r="T94" s="10"/>
      <c r="U94" s="10"/>
      <c r="V94" s="10"/>
      <c r="W94" s="10"/>
      <c r="X94" s="10"/>
      <c r="Y94" s="9"/>
      <c r="Z94" s="43"/>
      <c r="AA94" s="43"/>
      <c r="AB94" s="43"/>
      <c r="AC94" s="43"/>
      <c r="AD94" s="61">
        <v>1</v>
      </c>
      <c r="AE94" s="9"/>
      <c r="AF94" s="9"/>
      <c r="AG94" s="9"/>
      <c r="AH94" s="9"/>
      <c r="AI94" s="12"/>
      <c r="AJ94" s="37">
        <v>53</v>
      </c>
      <c r="AK94" s="89">
        <f t="shared" si="4"/>
        <v>0</v>
      </c>
      <c r="AL94" s="92">
        <f t="shared" si="3"/>
        <v>0</v>
      </c>
      <c r="AM94" s="70">
        <v>494548.27</v>
      </c>
    </row>
    <row r="95" spans="1:40" ht="30" x14ac:dyDescent="0.25">
      <c r="A95" s="127">
        <v>35</v>
      </c>
      <c r="B95" s="101" t="s">
        <v>193</v>
      </c>
      <c r="C95" s="63">
        <v>87</v>
      </c>
      <c r="D95" s="8" t="s">
        <v>283</v>
      </c>
      <c r="E95" s="8" t="s">
        <v>123</v>
      </c>
      <c r="F95" s="9">
        <v>1</v>
      </c>
      <c r="G95" s="9"/>
      <c r="H95" s="9"/>
      <c r="I95" s="9"/>
      <c r="J95" s="10"/>
      <c r="K95" s="10"/>
      <c r="L95" s="10"/>
      <c r="M95" s="10"/>
      <c r="N95" s="10"/>
      <c r="O95" s="11">
        <v>1000000</v>
      </c>
      <c r="P95" s="11">
        <v>1000000</v>
      </c>
      <c r="Q95" s="45"/>
      <c r="R95" s="45"/>
      <c r="S95" s="45"/>
      <c r="T95" s="10"/>
      <c r="U95" s="10"/>
      <c r="V95" s="10"/>
      <c r="W95" s="10"/>
      <c r="X95" s="10"/>
      <c r="Y95" s="9"/>
      <c r="Z95" s="43"/>
      <c r="AA95" s="43"/>
      <c r="AB95" s="43"/>
      <c r="AC95" s="43"/>
      <c r="AD95" s="61"/>
      <c r="AE95" s="9"/>
      <c r="AF95" s="9"/>
      <c r="AG95" s="9"/>
      <c r="AH95" s="9">
        <v>1</v>
      </c>
      <c r="AI95" s="12"/>
      <c r="AJ95" s="37">
        <v>420</v>
      </c>
      <c r="AK95" s="89">
        <f t="shared" si="4"/>
        <v>0</v>
      </c>
      <c r="AL95" s="92">
        <f t="shared" si="3"/>
        <v>0</v>
      </c>
      <c r="AM95" s="70">
        <v>989956.92</v>
      </c>
      <c r="AN95" s="70">
        <v>989956.92</v>
      </c>
    </row>
    <row r="96" spans="1:40" ht="30" x14ac:dyDescent="0.25">
      <c r="A96" s="128"/>
      <c r="B96" s="102"/>
      <c r="C96" s="63">
        <v>88</v>
      </c>
      <c r="D96" s="8" t="s">
        <v>284</v>
      </c>
      <c r="E96" s="8" t="s">
        <v>124</v>
      </c>
      <c r="F96" s="9">
        <v>1</v>
      </c>
      <c r="G96" s="9"/>
      <c r="H96" s="9"/>
      <c r="I96" s="9"/>
      <c r="J96" s="10"/>
      <c r="K96" s="10"/>
      <c r="L96" s="10"/>
      <c r="M96" s="10"/>
      <c r="N96" s="10"/>
      <c r="O96" s="11">
        <v>500000</v>
      </c>
      <c r="P96" s="11">
        <v>500000</v>
      </c>
      <c r="Q96" s="45"/>
      <c r="R96" s="45"/>
      <c r="S96" s="45"/>
      <c r="T96" s="10"/>
      <c r="U96" s="10"/>
      <c r="V96" s="10"/>
      <c r="W96" s="10"/>
      <c r="X96" s="10"/>
      <c r="Y96" s="9"/>
      <c r="Z96" s="43"/>
      <c r="AA96" s="43"/>
      <c r="AB96" s="43"/>
      <c r="AC96" s="43"/>
      <c r="AD96" s="61"/>
      <c r="AE96" s="9"/>
      <c r="AF96" s="9"/>
      <c r="AG96" s="9"/>
      <c r="AH96" s="9">
        <v>1</v>
      </c>
      <c r="AI96" s="12">
        <v>494856.12</v>
      </c>
      <c r="AJ96" s="37">
        <v>140</v>
      </c>
      <c r="AK96" s="89">
        <f t="shared" si="4"/>
        <v>2474.2806</v>
      </c>
      <c r="AL96" s="92">
        <f t="shared" si="3"/>
        <v>497330.40059999999</v>
      </c>
      <c r="AM96" s="70">
        <v>494856.12</v>
      </c>
      <c r="AN96" s="70">
        <v>494856.12</v>
      </c>
    </row>
    <row r="97" spans="1:40" ht="30" x14ac:dyDescent="0.25">
      <c r="A97" s="129"/>
      <c r="B97" s="103"/>
      <c r="C97" s="63">
        <v>89</v>
      </c>
      <c r="D97" s="8" t="s">
        <v>285</v>
      </c>
      <c r="E97" s="8" t="s">
        <v>125</v>
      </c>
      <c r="F97" s="9">
        <v>1</v>
      </c>
      <c r="G97" s="9"/>
      <c r="H97" s="9"/>
      <c r="I97" s="9"/>
      <c r="J97" s="10"/>
      <c r="K97" s="10"/>
      <c r="L97" s="10"/>
      <c r="M97" s="10"/>
      <c r="N97" s="10"/>
      <c r="O97" s="11">
        <v>500000</v>
      </c>
      <c r="P97" s="11">
        <v>500000</v>
      </c>
      <c r="Q97" s="45"/>
      <c r="R97" s="45"/>
      <c r="S97" s="45"/>
      <c r="T97" s="10"/>
      <c r="U97" s="10"/>
      <c r="V97" s="10"/>
      <c r="W97" s="10"/>
      <c r="X97" s="10"/>
      <c r="Y97" s="9"/>
      <c r="Z97" s="43"/>
      <c r="AA97" s="43"/>
      <c r="AB97" s="43"/>
      <c r="AC97" s="43"/>
      <c r="AD97" s="61">
        <v>1</v>
      </c>
      <c r="AE97" s="9"/>
      <c r="AF97" s="9"/>
      <c r="AG97" s="9"/>
      <c r="AH97" s="9"/>
      <c r="AI97" s="12"/>
      <c r="AJ97" s="37">
        <v>350</v>
      </c>
      <c r="AK97" s="89">
        <f t="shared" si="4"/>
        <v>0</v>
      </c>
      <c r="AL97" s="92">
        <f t="shared" si="3"/>
        <v>0</v>
      </c>
      <c r="AM97" s="70">
        <v>494210.22</v>
      </c>
    </row>
    <row r="98" spans="1:40" ht="30" x14ac:dyDescent="0.25">
      <c r="A98" s="127">
        <v>36</v>
      </c>
      <c r="B98" s="111" t="s">
        <v>322</v>
      </c>
      <c r="C98" s="63">
        <v>90</v>
      </c>
      <c r="D98" s="8" t="s">
        <v>286</v>
      </c>
      <c r="E98" s="8" t="s">
        <v>126</v>
      </c>
      <c r="F98" s="9">
        <v>1</v>
      </c>
      <c r="G98" s="9"/>
      <c r="H98" s="9"/>
      <c r="I98" s="9"/>
      <c r="J98" s="10"/>
      <c r="K98" s="10"/>
      <c r="L98" s="10"/>
      <c r="M98" s="10"/>
      <c r="N98" s="10"/>
      <c r="O98" s="11">
        <v>500000</v>
      </c>
      <c r="P98" s="11">
        <v>500000</v>
      </c>
      <c r="Q98" s="45"/>
      <c r="R98" s="45"/>
      <c r="S98" s="45"/>
      <c r="T98" s="10"/>
      <c r="U98" s="10"/>
      <c r="V98" s="10"/>
      <c r="W98" s="10"/>
      <c r="X98" s="10"/>
      <c r="Y98" s="9"/>
      <c r="Z98" s="43"/>
      <c r="AA98" s="43"/>
      <c r="AB98" s="43"/>
      <c r="AC98" s="43"/>
      <c r="AD98" s="61"/>
      <c r="AE98" s="9"/>
      <c r="AF98" s="9"/>
      <c r="AG98" s="66"/>
      <c r="AH98" s="9">
        <v>1</v>
      </c>
      <c r="AI98" s="12">
        <v>494856.12</v>
      </c>
      <c r="AJ98" s="37">
        <v>210</v>
      </c>
      <c r="AK98" s="89">
        <f t="shared" si="4"/>
        <v>2474.2806</v>
      </c>
      <c r="AL98" s="92">
        <f t="shared" si="3"/>
        <v>497330.40059999999</v>
      </c>
      <c r="AM98" s="70">
        <v>494856.12</v>
      </c>
      <c r="AN98" s="70">
        <v>494856.12</v>
      </c>
    </row>
    <row r="99" spans="1:40" ht="45" x14ac:dyDescent="0.25">
      <c r="A99" s="128"/>
      <c r="B99" s="112"/>
      <c r="C99" s="63">
        <v>91</v>
      </c>
      <c r="D99" s="8" t="s">
        <v>287</v>
      </c>
      <c r="E99" s="8" t="s">
        <v>127</v>
      </c>
      <c r="F99" s="9">
        <v>1</v>
      </c>
      <c r="G99" s="9"/>
      <c r="H99" s="9"/>
      <c r="I99" s="9"/>
      <c r="J99" s="10"/>
      <c r="K99" s="10"/>
      <c r="L99" s="10"/>
      <c r="M99" s="10"/>
      <c r="N99" s="10"/>
      <c r="O99" s="11">
        <v>500000</v>
      </c>
      <c r="P99" s="11">
        <v>500000</v>
      </c>
      <c r="Q99" s="45"/>
      <c r="R99" s="45"/>
      <c r="S99" s="45"/>
      <c r="T99" s="10"/>
      <c r="U99" s="10"/>
      <c r="V99" s="10"/>
      <c r="W99" s="10"/>
      <c r="X99" s="10"/>
      <c r="Y99" s="9"/>
      <c r="Z99" s="62"/>
      <c r="AA99" s="43"/>
      <c r="AB99" s="43"/>
      <c r="AC99" s="43">
        <v>1</v>
      </c>
      <c r="AD99" s="61"/>
      <c r="AE99" s="9"/>
      <c r="AF99" s="9"/>
      <c r="AG99" s="67"/>
      <c r="AH99" s="9"/>
      <c r="AI99" s="12"/>
      <c r="AJ99" s="37">
        <v>110</v>
      </c>
      <c r="AK99" s="89">
        <f t="shared" si="4"/>
        <v>0</v>
      </c>
      <c r="AL99" s="92">
        <f t="shared" si="3"/>
        <v>0</v>
      </c>
      <c r="AM99" s="70">
        <v>494771.73</v>
      </c>
    </row>
    <row r="100" spans="1:40" ht="30" x14ac:dyDescent="0.25">
      <c r="A100" s="128"/>
      <c r="B100" s="112"/>
      <c r="C100" s="63">
        <v>92</v>
      </c>
      <c r="D100" s="8" t="s">
        <v>288</v>
      </c>
      <c r="E100" s="8" t="s">
        <v>128</v>
      </c>
      <c r="F100" s="9">
        <v>1</v>
      </c>
      <c r="G100" s="9"/>
      <c r="H100" s="9"/>
      <c r="I100" s="9"/>
      <c r="J100" s="10"/>
      <c r="K100" s="10"/>
      <c r="L100" s="10"/>
      <c r="M100" s="10"/>
      <c r="N100" s="10"/>
      <c r="O100" s="11">
        <v>500000</v>
      </c>
      <c r="P100" s="11">
        <v>500000</v>
      </c>
      <c r="Q100" s="45"/>
      <c r="R100" s="45"/>
      <c r="S100" s="45"/>
      <c r="T100" s="10"/>
      <c r="U100" s="10"/>
      <c r="V100" s="10"/>
      <c r="W100" s="10"/>
      <c r="X100" s="10"/>
      <c r="Y100" s="9"/>
      <c r="Z100" s="61"/>
      <c r="AA100" s="43"/>
      <c r="AB100" s="43"/>
      <c r="AC100" s="43"/>
      <c r="AD100" s="61"/>
      <c r="AE100" s="9"/>
      <c r="AF100" s="9"/>
      <c r="AG100" s="9"/>
      <c r="AH100" s="9">
        <v>1</v>
      </c>
      <c r="AI100" s="12"/>
      <c r="AJ100" s="37">
        <v>550</v>
      </c>
      <c r="AK100" s="89">
        <f t="shared" si="4"/>
        <v>0</v>
      </c>
      <c r="AL100" s="92">
        <f t="shared" si="3"/>
        <v>0</v>
      </c>
      <c r="AM100" s="70">
        <v>494352.4</v>
      </c>
      <c r="AN100" s="70">
        <v>494352.4</v>
      </c>
    </row>
    <row r="101" spans="1:40" ht="30" x14ac:dyDescent="0.25">
      <c r="A101" s="129"/>
      <c r="B101" s="113"/>
      <c r="C101" s="63">
        <v>93</v>
      </c>
      <c r="D101" s="8" t="s">
        <v>289</v>
      </c>
      <c r="E101" s="8" t="s">
        <v>129</v>
      </c>
      <c r="F101" s="9">
        <v>1</v>
      </c>
      <c r="G101" s="9"/>
      <c r="H101" s="9"/>
      <c r="I101" s="9"/>
      <c r="J101" s="10"/>
      <c r="K101" s="10"/>
      <c r="L101" s="10"/>
      <c r="M101" s="10"/>
      <c r="N101" s="10"/>
      <c r="O101" s="11">
        <v>500000</v>
      </c>
      <c r="P101" s="11">
        <v>500000</v>
      </c>
      <c r="Q101" s="45"/>
      <c r="R101" s="45"/>
      <c r="S101" s="45"/>
      <c r="T101" s="10"/>
      <c r="U101" s="10"/>
      <c r="V101" s="10"/>
      <c r="W101" s="10"/>
      <c r="X101" s="10"/>
      <c r="Y101" s="9"/>
      <c r="Z101" s="61"/>
      <c r="AA101" s="43"/>
      <c r="AB101" s="43"/>
      <c r="AC101" s="43"/>
      <c r="AD101" s="61"/>
      <c r="AE101" s="9"/>
      <c r="AF101" s="9"/>
      <c r="AG101" s="9"/>
      <c r="AH101" s="9">
        <v>1</v>
      </c>
      <c r="AI101" s="12"/>
      <c r="AJ101" s="37">
        <v>230</v>
      </c>
      <c r="AK101" s="89">
        <f t="shared" si="4"/>
        <v>0</v>
      </c>
      <c r="AL101" s="92">
        <f t="shared" si="3"/>
        <v>0</v>
      </c>
      <c r="AM101" s="70">
        <v>494765.78</v>
      </c>
      <c r="AN101" s="70">
        <v>494765.78</v>
      </c>
    </row>
    <row r="102" spans="1:40" ht="30" x14ac:dyDescent="0.25">
      <c r="A102" s="127">
        <v>37</v>
      </c>
      <c r="B102" s="101" t="s">
        <v>194</v>
      </c>
      <c r="C102" s="63">
        <v>94</v>
      </c>
      <c r="D102" s="8" t="s">
        <v>290</v>
      </c>
      <c r="E102" s="8" t="s">
        <v>130</v>
      </c>
      <c r="F102" s="9">
        <v>1</v>
      </c>
      <c r="G102" s="9"/>
      <c r="H102" s="9"/>
      <c r="I102" s="9"/>
      <c r="J102" s="10"/>
      <c r="K102" s="10"/>
      <c r="L102" s="10"/>
      <c r="M102" s="10"/>
      <c r="N102" s="10"/>
      <c r="O102" s="11">
        <v>500000</v>
      </c>
      <c r="P102" s="11">
        <v>500000</v>
      </c>
      <c r="Q102" s="45"/>
      <c r="R102" s="45"/>
      <c r="S102" s="45"/>
      <c r="T102" s="10"/>
      <c r="U102" s="10"/>
      <c r="V102" s="10"/>
      <c r="W102" s="10"/>
      <c r="X102" s="10"/>
      <c r="Y102" s="9"/>
      <c r="Z102" s="43"/>
      <c r="AA102" s="43"/>
      <c r="AB102" s="43"/>
      <c r="AC102" s="43">
        <v>1</v>
      </c>
      <c r="AD102" s="61"/>
      <c r="AE102" s="9"/>
      <c r="AF102" s="9"/>
      <c r="AG102" s="9"/>
      <c r="AH102" s="9"/>
      <c r="AI102" s="12"/>
      <c r="AJ102" s="37">
        <v>90</v>
      </c>
      <c r="AK102" s="89">
        <f t="shared" si="4"/>
        <v>0</v>
      </c>
      <c r="AL102" s="92">
        <f t="shared" si="3"/>
        <v>0</v>
      </c>
      <c r="AM102" s="70">
        <v>493587.83</v>
      </c>
    </row>
    <row r="103" spans="1:40" ht="30" x14ac:dyDescent="0.25">
      <c r="A103" s="128"/>
      <c r="B103" s="102"/>
      <c r="C103" s="63">
        <v>95</v>
      </c>
      <c r="D103" s="8" t="s">
        <v>291</v>
      </c>
      <c r="E103" s="8" t="s">
        <v>131</v>
      </c>
      <c r="F103" s="9">
        <v>1</v>
      </c>
      <c r="G103" s="9"/>
      <c r="H103" s="9"/>
      <c r="I103" s="9"/>
      <c r="J103" s="10"/>
      <c r="K103" s="10"/>
      <c r="L103" s="10"/>
      <c r="M103" s="10"/>
      <c r="N103" s="10"/>
      <c r="O103" s="11">
        <v>500000</v>
      </c>
      <c r="P103" s="11">
        <v>500000</v>
      </c>
      <c r="Q103" s="45"/>
      <c r="R103" s="45"/>
      <c r="S103" s="45"/>
      <c r="T103" s="10"/>
      <c r="U103" s="10"/>
      <c r="V103" s="10"/>
      <c r="W103" s="10"/>
      <c r="X103" s="10"/>
      <c r="Y103" s="9"/>
      <c r="Z103" s="43"/>
      <c r="AA103" s="43"/>
      <c r="AB103" s="43"/>
      <c r="AC103" s="43">
        <v>1</v>
      </c>
      <c r="AD103" s="61"/>
      <c r="AE103" s="9"/>
      <c r="AF103" s="9"/>
      <c r="AG103" s="9"/>
      <c r="AH103" s="9"/>
      <c r="AI103" s="12"/>
      <c r="AJ103" s="37">
        <v>50</v>
      </c>
      <c r="AK103" s="89">
        <f t="shared" si="4"/>
        <v>0</v>
      </c>
      <c r="AL103" s="92">
        <f t="shared" si="3"/>
        <v>0</v>
      </c>
      <c r="AM103" s="70">
        <v>494189.07</v>
      </c>
    </row>
    <row r="104" spans="1:40" ht="30" x14ac:dyDescent="0.25">
      <c r="A104" s="128"/>
      <c r="B104" s="102"/>
      <c r="C104" s="63">
        <v>96</v>
      </c>
      <c r="D104" s="8" t="s">
        <v>292</v>
      </c>
      <c r="E104" s="8" t="s">
        <v>132</v>
      </c>
      <c r="F104" s="9">
        <v>1</v>
      </c>
      <c r="G104" s="9"/>
      <c r="H104" s="9"/>
      <c r="I104" s="9"/>
      <c r="J104" s="10"/>
      <c r="K104" s="10"/>
      <c r="L104" s="10"/>
      <c r="M104" s="10"/>
      <c r="N104" s="10"/>
      <c r="O104" s="11">
        <v>500000</v>
      </c>
      <c r="P104" s="11">
        <v>500000</v>
      </c>
      <c r="Q104" s="45"/>
      <c r="R104" s="45"/>
      <c r="S104" s="45"/>
      <c r="T104" s="10"/>
      <c r="U104" s="10"/>
      <c r="V104" s="10"/>
      <c r="W104" s="10"/>
      <c r="X104" s="10"/>
      <c r="Y104" s="9"/>
      <c r="Z104" s="43"/>
      <c r="AA104" s="43"/>
      <c r="AB104" s="43"/>
      <c r="AC104" s="61"/>
      <c r="AD104" s="61"/>
      <c r="AE104" s="9"/>
      <c r="AF104" s="9"/>
      <c r="AG104" s="9"/>
      <c r="AH104" s="9">
        <v>1</v>
      </c>
      <c r="AI104" s="12"/>
      <c r="AJ104" s="37">
        <v>460</v>
      </c>
      <c r="AK104" s="89">
        <f t="shared" si="4"/>
        <v>0</v>
      </c>
      <c r="AL104" s="92">
        <f t="shared" si="3"/>
        <v>0</v>
      </c>
      <c r="AM104" s="70">
        <v>494331.65</v>
      </c>
      <c r="AN104" s="70">
        <v>494331.65</v>
      </c>
    </row>
    <row r="105" spans="1:40" ht="30" x14ac:dyDescent="0.25">
      <c r="A105" s="129"/>
      <c r="B105" s="103"/>
      <c r="C105" s="63">
        <v>97</v>
      </c>
      <c r="D105" s="8" t="s">
        <v>293</v>
      </c>
      <c r="E105" s="8" t="s">
        <v>133</v>
      </c>
      <c r="F105" s="9">
        <v>1</v>
      </c>
      <c r="G105" s="9"/>
      <c r="H105" s="9"/>
      <c r="I105" s="9"/>
      <c r="J105" s="10"/>
      <c r="K105" s="10"/>
      <c r="L105" s="10"/>
      <c r="M105" s="10"/>
      <c r="N105" s="10"/>
      <c r="O105" s="11">
        <v>500000</v>
      </c>
      <c r="P105" s="11">
        <v>500000</v>
      </c>
      <c r="Q105" s="45"/>
      <c r="R105" s="45"/>
      <c r="S105" s="45"/>
      <c r="T105" s="10"/>
      <c r="U105" s="10"/>
      <c r="V105" s="10"/>
      <c r="W105" s="10"/>
      <c r="X105" s="10"/>
      <c r="Y105" s="9"/>
      <c r="Z105" s="43"/>
      <c r="AA105" s="43"/>
      <c r="AB105" s="43"/>
      <c r="AC105" s="43"/>
      <c r="AD105" s="61"/>
      <c r="AE105" s="9"/>
      <c r="AF105" s="9"/>
      <c r="AG105" s="9">
        <v>1</v>
      </c>
      <c r="AH105" s="9"/>
      <c r="AI105" s="12"/>
      <c r="AJ105" s="37">
        <v>1994</v>
      </c>
      <c r="AK105" s="89">
        <f t="shared" si="4"/>
        <v>0</v>
      </c>
      <c r="AL105" s="92">
        <f t="shared" si="3"/>
        <v>0</v>
      </c>
      <c r="AM105" s="70">
        <v>494856.12</v>
      </c>
    </row>
    <row r="106" spans="1:40" ht="30" x14ac:dyDescent="0.25">
      <c r="A106" s="127">
        <v>38</v>
      </c>
      <c r="B106" s="101" t="s">
        <v>195</v>
      </c>
      <c r="C106" s="63">
        <v>98</v>
      </c>
      <c r="D106" s="8" t="s">
        <v>294</v>
      </c>
      <c r="E106" s="8" t="s">
        <v>134</v>
      </c>
      <c r="F106" s="9">
        <v>1</v>
      </c>
      <c r="G106" s="9"/>
      <c r="H106" s="9"/>
      <c r="I106" s="9"/>
      <c r="J106" s="10"/>
      <c r="K106" s="10"/>
      <c r="L106" s="10"/>
      <c r="M106" s="10"/>
      <c r="N106" s="10"/>
      <c r="O106" s="11">
        <v>500000</v>
      </c>
      <c r="P106" s="11">
        <v>500000</v>
      </c>
      <c r="Q106" s="45"/>
      <c r="R106" s="45"/>
      <c r="S106" s="45"/>
      <c r="T106" s="10"/>
      <c r="U106" s="10"/>
      <c r="V106" s="10"/>
      <c r="W106" s="10"/>
      <c r="X106" s="10"/>
      <c r="Y106" s="9"/>
      <c r="Z106" s="43"/>
      <c r="AA106" s="43"/>
      <c r="AB106" s="43"/>
      <c r="AC106" s="43"/>
      <c r="AD106" s="61">
        <v>1</v>
      </c>
      <c r="AE106" s="9"/>
      <c r="AF106" s="9"/>
      <c r="AG106" s="9"/>
      <c r="AH106" s="9"/>
      <c r="AI106" s="12"/>
      <c r="AJ106" s="37">
        <v>135</v>
      </c>
      <c r="AK106" s="89">
        <f t="shared" si="4"/>
        <v>0</v>
      </c>
      <c r="AL106" s="92">
        <f t="shared" si="3"/>
        <v>0</v>
      </c>
      <c r="AM106" s="70">
        <v>494349.14</v>
      </c>
    </row>
    <row r="107" spans="1:40" ht="30" x14ac:dyDescent="0.25">
      <c r="A107" s="128"/>
      <c r="B107" s="102"/>
      <c r="C107" s="63">
        <v>99</v>
      </c>
      <c r="D107" s="8" t="s">
        <v>295</v>
      </c>
      <c r="E107" s="8" t="s">
        <v>135</v>
      </c>
      <c r="F107" s="9">
        <v>1</v>
      </c>
      <c r="G107" s="9"/>
      <c r="H107" s="9"/>
      <c r="I107" s="9"/>
      <c r="J107" s="10"/>
      <c r="K107" s="10"/>
      <c r="L107" s="10"/>
      <c r="M107" s="10"/>
      <c r="N107" s="10"/>
      <c r="O107" s="11">
        <v>500000</v>
      </c>
      <c r="P107" s="11">
        <v>500000</v>
      </c>
      <c r="Q107" s="45"/>
      <c r="R107" s="45"/>
      <c r="S107" s="45"/>
      <c r="T107" s="10"/>
      <c r="U107" s="10"/>
      <c r="V107" s="10"/>
      <c r="W107" s="10"/>
      <c r="X107" s="10"/>
      <c r="Y107" s="9"/>
      <c r="Z107" s="43"/>
      <c r="AA107" s="43"/>
      <c r="AB107" s="43"/>
      <c r="AC107" s="43"/>
      <c r="AD107" s="61">
        <v>1</v>
      </c>
      <c r="AE107" s="9"/>
      <c r="AF107" s="9"/>
      <c r="AG107" s="9"/>
      <c r="AH107" s="9"/>
      <c r="AI107" s="12"/>
      <c r="AJ107" s="37">
        <v>35</v>
      </c>
      <c r="AK107" s="89">
        <f t="shared" si="4"/>
        <v>0</v>
      </c>
      <c r="AL107" s="92">
        <f t="shared" si="3"/>
        <v>0</v>
      </c>
      <c r="AM107" s="70">
        <v>493587.83</v>
      </c>
    </row>
    <row r="108" spans="1:40" ht="33" x14ac:dyDescent="0.25">
      <c r="A108" s="128"/>
      <c r="B108" s="102"/>
      <c r="C108" s="63">
        <v>100</v>
      </c>
      <c r="D108" s="8" t="s">
        <v>296</v>
      </c>
      <c r="E108" s="8" t="s">
        <v>136</v>
      </c>
      <c r="F108" s="9">
        <v>1</v>
      </c>
      <c r="G108" s="9"/>
      <c r="H108" s="9"/>
      <c r="I108" s="9"/>
      <c r="J108" s="10"/>
      <c r="K108" s="10"/>
      <c r="L108" s="10"/>
      <c r="M108" s="10"/>
      <c r="N108" s="10"/>
      <c r="O108" s="11">
        <v>500000</v>
      </c>
      <c r="P108" s="11">
        <v>500000</v>
      </c>
      <c r="Q108" s="45"/>
      <c r="R108" s="45"/>
      <c r="S108" s="45"/>
      <c r="T108" s="10"/>
      <c r="U108" s="10"/>
      <c r="V108" s="10"/>
      <c r="W108" s="10"/>
      <c r="X108" s="10"/>
      <c r="Y108" s="9"/>
      <c r="Z108" s="43"/>
      <c r="AA108" s="43"/>
      <c r="AB108" s="43"/>
      <c r="AC108" s="43"/>
      <c r="AD108" s="61">
        <v>1</v>
      </c>
      <c r="AE108" s="9"/>
      <c r="AF108" s="9"/>
      <c r="AG108" s="9"/>
      <c r="AH108" s="9"/>
      <c r="AI108" s="12"/>
      <c r="AJ108" s="37">
        <v>30</v>
      </c>
      <c r="AK108" s="89">
        <f t="shared" si="4"/>
        <v>0</v>
      </c>
      <c r="AL108" s="92">
        <f t="shared" si="3"/>
        <v>0</v>
      </c>
      <c r="AM108" s="70">
        <v>494349.14</v>
      </c>
    </row>
    <row r="109" spans="1:40" ht="30" x14ac:dyDescent="0.25">
      <c r="A109" s="129"/>
      <c r="B109" s="103"/>
      <c r="C109" s="63">
        <v>101</v>
      </c>
      <c r="D109" s="8" t="s">
        <v>297</v>
      </c>
      <c r="E109" s="8" t="s">
        <v>137</v>
      </c>
      <c r="F109" s="9">
        <v>1</v>
      </c>
      <c r="G109" s="9"/>
      <c r="H109" s="9"/>
      <c r="I109" s="9"/>
      <c r="J109" s="10"/>
      <c r="K109" s="10"/>
      <c r="L109" s="10"/>
      <c r="M109" s="10"/>
      <c r="N109" s="10"/>
      <c r="O109" s="11">
        <v>500000</v>
      </c>
      <c r="P109" s="11">
        <v>500000</v>
      </c>
      <c r="Q109" s="45"/>
      <c r="R109" s="45"/>
      <c r="S109" s="45"/>
      <c r="T109" s="10"/>
      <c r="U109" s="10"/>
      <c r="V109" s="10"/>
      <c r="W109" s="10"/>
      <c r="X109" s="10"/>
      <c r="Y109" s="9"/>
      <c r="Z109" s="61"/>
      <c r="AA109" s="43"/>
      <c r="AB109" s="43"/>
      <c r="AC109" s="43"/>
      <c r="AD109" s="61">
        <v>1</v>
      </c>
      <c r="AE109" s="9"/>
      <c r="AF109" s="9"/>
      <c r="AG109" s="9"/>
      <c r="AH109" s="9"/>
      <c r="AI109" s="12"/>
      <c r="AJ109" s="37">
        <v>362</v>
      </c>
      <c r="AK109" s="89">
        <f t="shared" si="4"/>
        <v>0</v>
      </c>
      <c r="AL109" s="92">
        <f t="shared" si="3"/>
        <v>0</v>
      </c>
      <c r="AM109" s="70">
        <v>494167.51</v>
      </c>
    </row>
    <row r="110" spans="1:40" ht="30" x14ac:dyDescent="0.25">
      <c r="A110" s="7">
        <v>39</v>
      </c>
      <c r="B110" s="14" t="s">
        <v>196</v>
      </c>
      <c r="C110" s="63">
        <v>102</v>
      </c>
      <c r="D110" s="8" t="s">
        <v>298</v>
      </c>
      <c r="E110" s="8" t="s">
        <v>138</v>
      </c>
      <c r="F110" s="9">
        <v>1</v>
      </c>
      <c r="G110" s="9"/>
      <c r="H110" s="9"/>
      <c r="I110" s="9"/>
      <c r="J110" s="10"/>
      <c r="K110" s="10"/>
      <c r="L110" s="10"/>
      <c r="M110" s="10"/>
      <c r="N110" s="10"/>
      <c r="O110" s="11">
        <v>2000000</v>
      </c>
      <c r="P110" s="11">
        <v>2000000</v>
      </c>
      <c r="Q110" s="45"/>
      <c r="R110" s="45"/>
      <c r="S110" s="45"/>
      <c r="T110" s="10"/>
      <c r="U110" s="10"/>
      <c r="V110" s="10"/>
      <c r="W110" s="10"/>
      <c r="X110" s="10"/>
      <c r="Y110" s="9"/>
      <c r="Z110" s="43"/>
      <c r="AA110" s="43"/>
      <c r="AB110" s="43"/>
      <c r="AC110" s="43"/>
      <c r="AD110" s="61">
        <v>1</v>
      </c>
      <c r="AE110" s="9"/>
      <c r="AF110" s="9"/>
      <c r="AG110" s="9"/>
      <c r="AH110" s="9"/>
      <c r="AI110" s="12"/>
      <c r="AJ110" s="37">
        <v>200</v>
      </c>
      <c r="AK110" s="89">
        <f t="shared" si="4"/>
        <v>0</v>
      </c>
      <c r="AL110" s="92">
        <f t="shared" si="3"/>
        <v>0</v>
      </c>
      <c r="AM110" s="70">
        <v>1979144.32</v>
      </c>
    </row>
    <row r="111" spans="1:40" ht="30" x14ac:dyDescent="0.25">
      <c r="A111" s="127">
        <v>40</v>
      </c>
      <c r="B111" s="101" t="s">
        <v>197</v>
      </c>
      <c r="C111" s="63">
        <v>103</v>
      </c>
      <c r="D111" s="8" t="s">
        <v>299</v>
      </c>
      <c r="E111" s="8" t="s">
        <v>139</v>
      </c>
      <c r="F111" s="9">
        <v>1</v>
      </c>
      <c r="G111" s="9"/>
      <c r="H111" s="9"/>
      <c r="I111" s="9"/>
      <c r="J111" s="10"/>
      <c r="K111" s="10"/>
      <c r="L111" s="10"/>
      <c r="M111" s="10"/>
      <c r="N111" s="10"/>
      <c r="O111" s="11">
        <v>1000000</v>
      </c>
      <c r="P111" s="11">
        <v>1000000</v>
      </c>
      <c r="Q111" s="45"/>
      <c r="R111" s="45"/>
      <c r="S111" s="45"/>
      <c r="T111" s="10"/>
      <c r="U111" s="10"/>
      <c r="V111" s="10"/>
      <c r="W111" s="10"/>
      <c r="X111" s="10"/>
      <c r="Y111" s="44"/>
      <c r="Z111" s="61"/>
      <c r="AA111" s="43"/>
      <c r="AB111" s="43"/>
      <c r="AC111" s="43">
        <v>1</v>
      </c>
      <c r="AD111" s="61"/>
      <c r="AE111" s="9"/>
      <c r="AF111" s="9"/>
      <c r="AG111" s="9"/>
      <c r="AH111" s="9"/>
      <c r="AI111" s="12"/>
      <c r="AJ111" s="37">
        <v>287</v>
      </c>
      <c r="AK111" s="89">
        <f t="shared" si="4"/>
        <v>0</v>
      </c>
      <c r="AL111" s="92">
        <f t="shared" si="3"/>
        <v>0</v>
      </c>
      <c r="AM111" s="70">
        <v>989752.81</v>
      </c>
    </row>
    <row r="112" spans="1:40" ht="45" x14ac:dyDescent="0.25">
      <c r="A112" s="128"/>
      <c r="B112" s="102"/>
      <c r="C112" s="63">
        <v>104</v>
      </c>
      <c r="D112" s="8" t="s">
        <v>300</v>
      </c>
      <c r="E112" s="8" t="s">
        <v>140</v>
      </c>
      <c r="F112" s="9">
        <v>1</v>
      </c>
      <c r="G112" s="9"/>
      <c r="H112" s="9"/>
      <c r="I112" s="9"/>
      <c r="J112" s="10"/>
      <c r="K112" s="10"/>
      <c r="L112" s="10"/>
      <c r="M112" s="10"/>
      <c r="N112" s="10"/>
      <c r="O112" s="11">
        <v>500000</v>
      </c>
      <c r="P112" s="11">
        <v>500000</v>
      </c>
      <c r="Q112" s="45"/>
      <c r="R112" s="45"/>
      <c r="S112" s="45"/>
      <c r="T112" s="10"/>
      <c r="U112" s="10"/>
      <c r="V112" s="10"/>
      <c r="W112" s="10"/>
      <c r="X112" s="10"/>
      <c r="Y112" s="44"/>
      <c r="Z112" s="61"/>
      <c r="AA112" s="43"/>
      <c r="AB112" s="43"/>
      <c r="AC112" s="43"/>
      <c r="AD112" s="61">
        <v>1</v>
      </c>
      <c r="AE112" s="9"/>
      <c r="AF112" s="9"/>
      <c r="AG112" s="9"/>
      <c r="AH112" s="9"/>
      <c r="AI112" s="12"/>
      <c r="AJ112" s="37">
        <v>48</v>
      </c>
      <c r="AK112" s="89">
        <f t="shared" si="4"/>
        <v>0</v>
      </c>
      <c r="AL112" s="92">
        <f t="shared" si="3"/>
        <v>0</v>
      </c>
      <c r="AM112" s="70">
        <v>494840.07</v>
      </c>
    </row>
    <row r="113" spans="1:40" ht="45" x14ac:dyDescent="0.25">
      <c r="A113" s="129"/>
      <c r="B113" s="103"/>
      <c r="C113" s="63">
        <v>105</v>
      </c>
      <c r="D113" s="8" t="s">
        <v>301</v>
      </c>
      <c r="E113" s="8" t="s">
        <v>141</v>
      </c>
      <c r="F113" s="9">
        <v>1</v>
      </c>
      <c r="G113" s="9"/>
      <c r="H113" s="9"/>
      <c r="I113" s="9"/>
      <c r="J113" s="10"/>
      <c r="K113" s="10"/>
      <c r="L113" s="10"/>
      <c r="M113" s="10"/>
      <c r="N113" s="10"/>
      <c r="O113" s="11">
        <v>500000</v>
      </c>
      <c r="P113" s="11">
        <v>500000</v>
      </c>
      <c r="Q113" s="45"/>
      <c r="R113" s="45"/>
      <c r="S113" s="45"/>
      <c r="T113" s="10"/>
      <c r="U113" s="10"/>
      <c r="V113" s="10"/>
      <c r="W113" s="10"/>
      <c r="X113" s="10"/>
      <c r="Y113" s="44"/>
      <c r="Z113" s="61"/>
      <c r="AA113" s="43"/>
      <c r="AB113" s="43"/>
      <c r="AC113" s="43"/>
      <c r="AD113" s="61">
        <v>1</v>
      </c>
      <c r="AE113" s="9"/>
      <c r="AF113" s="9"/>
      <c r="AG113" s="9"/>
      <c r="AH113" s="9"/>
      <c r="AI113" s="12"/>
      <c r="AJ113" s="37">
        <v>19</v>
      </c>
      <c r="AK113" s="89">
        <f t="shared" si="4"/>
        <v>0</v>
      </c>
      <c r="AL113" s="92">
        <f t="shared" si="3"/>
        <v>0</v>
      </c>
      <c r="AM113" s="70">
        <v>494349.15</v>
      </c>
    </row>
    <row r="114" spans="1:40" ht="30" x14ac:dyDescent="0.25">
      <c r="A114" s="127">
        <v>41</v>
      </c>
      <c r="B114" s="101" t="s">
        <v>198</v>
      </c>
      <c r="C114" s="63">
        <v>106</v>
      </c>
      <c r="D114" s="8" t="s">
        <v>302</v>
      </c>
      <c r="E114" s="8" t="s">
        <v>142</v>
      </c>
      <c r="F114" s="9">
        <v>1</v>
      </c>
      <c r="G114" s="9"/>
      <c r="H114" s="9"/>
      <c r="I114" s="9"/>
      <c r="J114" s="10"/>
      <c r="K114" s="10"/>
      <c r="L114" s="10"/>
      <c r="M114" s="10"/>
      <c r="N114" s="10"/>
      <c r="O114" s="11">
        <v>1000000</v>
      </c>
      <c r="P114" s="11">
        <v>1000000</v>
      </c>
      <c r="Q114" s="45"/>
      <c r="R114" s="45"/>
      <c r="S114" s="45"/>
      <c r="T114" s="10"/>
      <c r="U114" s="10"/>
      <c r="V114" s="10"/>
      <c r="W114" s="10"/>
      <c r="X114" s="10"/>
      <c r="Y114" s="9"/>
      <c r="Z114" s="43"/>
      <c r="AA114" s="43"/>
      <c r="AB114" s="43"/>
      <c r="AC114" s="43"/>
      <c r="AD114" s="61">
        <v>1</v>
      </c>
      <c r="AE114" s="9"/>
      <c r="AF114" s="9"/>
      <c r="AG114" s="9"/>
      <c r="AH114" s="9"/>
      <c r="AI114" s="12"/>
      <c r="AJ114" s="37">
        <v>100</v>
      </c>
      <c r="AK114" s="89">
        <f t="shared" si="4"/>
        <v>0</v>
      </c>
      <c r="AL114" s="92">
        <f t="shared" si="3"/>
        <v>0</v>
      </c>
      <c r="AM114" s="70">
        <v>989547.87</v>
      </c>
    </row>
    <row r="115" spans="1:40" ht="33" x14ac:dyDescent="0.25">
      <c r="A115" s="128"/>
      <c r="B115" s="102"/>
      <c r="C115" s="63">
        <v>107</v>
      </c>
      <c r="D115" s="8" t="s">
        <v>303</v>
      </c>
      <c r="E115" s="8" t="s">
        <v>143</v>
      </c>
      <c r="F115" s="9">
        <v>1</v>
      </c>
      <c r="G115" s="9"/>
      <c r="H115" s="9"/>
      <c r="I115" s="9"/>
      <c r="J115" s="10"/>
      <c r="K115" s="10"/>
      <c r="L115" s="10"/>
      <c r="M115" s="10"/>
      <c r="N115" s="10"/>
      <c r="O115" s="11">
        <v>500000</v>
      </c>
      <c r="P115" s="11">
        <v>500000</v>
      </c>
      <c r="Q115" s="45"/>
      <c r="R115" s="45"/>
      <c r="S115" s="45"/>
      <c r="T115" s="10"/>
      <c r="U115" s="10"/>
      <c r="V115" s="10"/>
      <c r="W115" s="10"/>
      <c r="X115" s="10"/>
      <c r="Y115" s="9"/>
      <c r="Z115" s="43"/>
      <c r="AA115" s="43"/>
      <c r="AB115" s="43"/>
      <c r="AC115" s="43">
        <v>1</v>
      </c>
      <c r="AD115" s="61"/>
      <c r="AE115" s="9"/>
      <c r="AF115" s="9"/>
      <c r="AG115" s="9"/>
      <c r="AH115" s="9"/>
      <c r="AI115" s="12"/>
      <c r="AJ115" s="37">
        <v>55</v>
      </c>
      <c r="AK115" s="89">
        <f t="shared" si="4"/>
        <v>0</v>
      </c>
      <c r="AL115" s="92">
        <f t="shared" si="3"/>
        <v>0</v>
      </c>
      <c r="AM115" s="70">
        <v>494840.07</v>
      </c>
    </row>
    <row r="116" spans="1:40" ht="33" x14ac:dyDescent="0.25">
      <c r="A116" s="129"/>
      <c r="B116" s="103"/>
      <c r="C116" s="63">
        <v>108</v>
      </c>
      <c r="D116" s="8" t="s">
        <v>304</v>
      </c>
      <c r="E116" s="8" t="s">
        <v>144</v>
      </c>
      <c r="F116" s="9">
        <v>1</v>
      </c>
      <c r="G116" s="9"/>
      <c r="H116" s="9"/>
      <c r="I116" s="9"/>
      <c r="J116" s="10"/>
      <c r="K116" s="10"/>
      <c r="L116" s="10"/>
      <c r="M116" s="10"/>
      <c r="N116" s="10"/>
      <c r="O116" s="11">
        <v>500000</v>
      </c>
      <c r="P116" s="11">
        <v>500000</v>
      </c>
      <c r="Q116" s="45"/>
      <c r="R116" s="45"/>
      <c r="S116" s="45"/>
      <c r="T116" s="10"/>
      <c r="U116" s="10"/>
      <c r="V116" s="10"/>
      <c r="W116" s="10"/>
      <c r="X116" s="10"/>
      <c r="Y116" s="9"/>
      <c r="Z116" s="43"/>
      <c r="AA116" s="43"/>
      <c r="AB116" s="43"/>
      <c r="AC116" s="43">
        <v>1</v>
      </c>
      <c r="AD116" s="61"/>
      <c r="AE116" s="9"/>
      <c r="AF116" s="9"/>
      <c r="AG116" s="9"/>
      <c r="AH116" s="9"/>
      <c r="AI116" s="12"/>
      <c r="AJ116" s="37">
        <v>48</v>
      </c>
      <c r="AK116" s="89">
        <f t="shared" si="4"/>
        <v>0</v>
      </c>
      <c r="AL116" s="92">
        <f t="shared" si="3"/>
        <v>0</v>
      </c>
      <c r="AM116" s="70">
        <v>494840.07</v>
      </c>
    </row>
    <row r="117" spans="1:40" ht="45" x14ac:dyDescent="0.25">
      <c r="A117" s="7">
        <v>42</v>
      </c>
      <c r="B117" s="15" t="s">
        <v>199</v>
      </c>
      <c r="C117" s="63">
        <v>109</v>
      </c>
      <c r="D117" s="8" t="s">
        <v>320</v>
      </c>
      <c r="E117" s="8" t="s">
        <v>145</v>
      </c>
      <c r="F117" s="9">
        <v>1</v>
      </c>
      <c r="G117" s="9"/>
      <c r="H117" s="9"/>
      <c r="I117" s="9"/>
      <c r="J117" s="10"/>
      <c r="K117" s="10"/>
      <c r="L117" s="10"/>
      <c r="M117" s="10"/>
      <c r="N117" s="10"/>
      <c r="O117" s="11">
        <v>2000000</v>
      </c>
      <c r="P117" s="11">
        <v>2000000</v>
      </c>
      <c r="Q117" s="45"/>
      <c r="R117" s="45"/>
      <c r="S117" s="45"/>
      <c r="T117" s="10"/>
      <c r="U117" s="10"/>
      <c r="V117" s="10"/>
      <c r="W117" s="10"/>
      <c r="X117" s="10"/>
      <c r="Y117" s="9"/>
      <c r="Z117" s="43"/>
      <c r="AA117" s="43"/>
      <c r="AB117" s="43"/>
      <c r="AC117" s="43"/>
      <c r="AD117" s="61">
        <v>1</v>
      </c>
      <c r="AE117" s="9"/>
      <c r="AF117" s="9"/>
      <c r="AG117" s="9"/>
      <c r="AH117" s="9"/>
      <c r="AI117" s="12"/>
      <c r="AJ117" s="37">
        <v>658</v>
      </c>
      <c r="AK117" s="89">
        <f t="shared" si="4"/>
        <v>0</v>
      </c>
      <c r="AL117" s="92">
        <f t="shared" si="3"/>
        <v>0</v>
      </c>
      <c r="AM117" s="70">
        <v>1979538.45</v>
      </c>
    </row>
    <row r="118" spans="1:40" ht="60" x14ac:dyDescent="0.25">
      <c r="A118" s="33">
        <v>43</v>
      </c>
      <c r="B118" s="35" t="s">
        <v>306</v>
      </c>
      <c r="C118" s="63">
        <v>110</v>
      </c>
      <c r="D118" s="8" t="s">
        <v>305</v>
      </c>
      <c r="E118" s="8" t="s">
        <v>146</v>
      </c>
      <c r="F118" s="9"/>
      <c r="G118" s="9"/>
      <c r="H118" s="9"/>
      <c r="I118" s="9"/>
      <c r="J118" s="10"/>
      <c r="K118" s="10"/>
      <c r="L118" s="10">
        <v>1</v>
      </c>
      <c r="M118" s="10"/>
      <c r="N118" s="10"/>
      <c r="O118" s="11">
        <v>2000000</v>
      </c>
      <c r="P118" s="11"/>
      <c r="Q118" s="45"/>
      <c r="R118" s="45"/>
      <c r="S118" s="45"/>
      <c r="T118" s="10"/>
      <c r="U118" s="10"/>
      <c r="V118" s="56">
        <v>2000000</v>
      </c>
      <c r="W118" s="72"/>
      <c r="X118" s="10"/>
      <c r="Y118" s="9"/>
      <c r="Z118" s="43"/>
      <c r="AA118" s="43"/>
      <c r="AB118" s="43"/>
      <c r="AC118" s="43">
        <v>1</v>
      </c>
      <c r="AD118" s="61"/>
      <c r="AE118" s="9"/>
      <c r="AF118" s="9"/>
      <c r="AG118" s="9"/>
      <c r="AH118" s="9"/>
      <c r="AI118" s="12"/>
      <c r="AJ118" s="37">
        <v>417</v>
      </c>
      <c r="AK118" s="89">
        <f t="shared" si="4"/>
        <v>0</v>
      </c>
      <c r="AL118" s="92">
        <f t="shared" si="3"/>
        <v>0</v>
      </c>
      <c r="AM118" s="70">
        <v>2487937.2000000002</v>
      </c>
    </row>
    <row r="119" spans="1:40" ht="33" x14ac:dyDescent="0.25">
      <c r="A119" s="127">
        <v>44</v>
      </c>
      <c r="B119" s="101" t="s">
        <v>200</v>
      </c>
      <c r="C119" s="63">
        <v>111</v>
      </c>
      <c r="D119" s="8" t="s">
        <v>307</v>
      </c>
      <c r="E119" s="8" t="s">
        <v>147</v>
      </c>
      <c r="F119" s="9">
        <v>1</v>
      </c>
      <c r="G119" s="9"/>
      <c r="H119" s="9"/>
      <c r="I119" s="9"/>
      <c r="J119" s="10"/>
      <c r="K119" s="10"/>
      <c r="L119" s="10"/>
      <c r="M119" s="10"/>
      <c r="N119" s="10"/>
      <c r="O119" s="11">
        <v>500000</v>
      </c>
      <c r="P119" s="11">
        <v>500000</v>
      </c>
      <c r="Q119" s="45"/>
      <c r="R119" s="45"/>
      <c r="S119" s="45"/>
      <c r="T119" s="10"/>
      <c r="U119" s="10"/>
      <c r="V119" s="10"/>
      <c r="W119" s="10"/>
      <c r="X119" s="10"/>
      <c r="Y119" s="9"/>
      <c r="Z119" s="43"/>
      <c r="AA119" s="43"/>
      <c r="AB119" s="43"/>
      <c r="AC119" s="43"/>
      <c r="AD119" s="61"/>
      <c r="AE119" s="9"/>
      <c r="AF119" s="9"/>
      <c r="AG119" s="9"/>
      <c r="AH119" s="9">
        <v>1</v>
      </c>
      <c r="AI119" s="12"/>
      <c r="AJ119" s="37">
        <v>20</v>
      </c>
      <c r="AK119" s="89">
        <f t="shared" si="4"/>
        <v>0</v>
      </c>
      <c r="AL119" s="92">
        <f t="shared" si="3"/>
        <v>0</v>
      </c>
      <c r="AM119" s="70">
        <v>494210.22</v>
      </c>
      <c r="AN119" s="70">
        <v>494210.22</v>
      </c>
    </row>
    <row r="120" spans="1:40" ht="33" x14ac:dyDescent="0.25">
      <c r="A120" s="128"/>
      <c r="B120" s="102"/>
      <c r="C120" s="63">
        <v>112</v>
      </c>
      <c r="D120" s="8" t="s">
        <v>308</v>
      </c>
      <c r="E120" s="8" t="s">
        <v>148</v>
      </c>
      <c r="F120" s="9">
        <v>1</v>
      </c>
      <c r="G120" s="9"/>
      <c r="H120" s="9"/>
      <c r="I120" s="9"/>
      <c r="J120" s="10"/>
      <c r="K120" s="10"/>
      <c r="L120" s="10"/>
      <c r="M120" s="10"/>
      <c r="N120" s="10"/>
      <c r="O120" s="11">
        <v>500000</v>
      </c>
      <c r="P120" s="11">
        <v>500000</v>
      </c>
      <c r="Q120" s="45"/>
      <c r="R120" s="45"/>
      <c r="S120" s="45"/>
      <c r="T120" s="10"/>
      <c r="U120" s="10"/>
      <c r="V120" s="10"/>
      <c r="W120" s="10"/>
      <c r="X120" s="10"/>
      <c r="Y120" s="9"/>
      <c r="Z120" s="43"/>
      <c r="AA120" s="43"/>
      <c r="AB120" s="43"/>
      <c r="AC120" s="43"/>
      <c r="AD120" s="61"/>
      <c r="AE120" s="9"/>
      <c r="AF120" s="9"/>
      <c r="AG120" s="9"/>
      <c r="AH120" s="9">
        <v>1</v>
      </c>
      <c r="AI120" s="12"/>
      <c r="AJ120" s="37">
        <v>15</v>
      </c>
      <c r="AK120" s="89">
        <f t="shared" si="4"/>
        <v>0</v>
      </c>
      <c r="AL120" s="92">
        <f t="shared" si="3"/>
        <v>0</v>
      </c>
      <c r="AM120" s="70">
        <v>494210.22</v>
      </c>
      <c r="AN120" s="70">
        <v>494210.22</v>
      </c>
    </row>
    <row r="121" spans="1:40" ht="30" x14ac:dyDescent="0.25">
      <c r="A121" s="128"/>
      <c r="B121" s="102"/>
      <c r="C121" s="63">
        <v>113</v>
      </c>
      <c r="D121" s="8" t="s">
        <v>309</v>
      </c>
      <c r="E121" s="8" t="s">
        <v>149</v>
      </c>
      <c r="F121" s="9">
        <v>1</v>
      </c>
      <c r="G121" s="9"/>
      <c r="H121" s="9"/>
      <c r="I121" s="9"/>
      <c r="J121" s="10"/>
      <c r="K121" s="10"/>
      <c r="L121" s="10"/>
      <c r="M121" s="10"/>
      <c r="N121" s="10"/>
      <c r="O121" s="11">
        <v>500000</v>
      </c>
      <c r="P121" s="11">
        <v>500000</v>
      </c>
      <c r="Q121" s="45"/>
      <c r="R121" s="45"/>
      <c r="S121" s="45"/>
      <c r="T121" s="10"/>
      <c r="U121" s="10"/>
      <c r="V121" s="10"/>
      <c r="W121" s="10"/>
      <c r="X121" s="10"/>
      <c r="Y121" s="9"/>
      <c r="Z121" s="43"/>
      <c r="AA121" s="43"/>
      <c r="AB121" s="43"/>
      <c r="AC121" s="43">
        <v>1</v>
      </c>
      <c r="AD121" s="61"/>
      <c r="AE121" s="9"/>
      <c r="AF121" s="9"/>
      <c r="AG121" s="9"/>
      <c r="AH121" s="9"/>
      <c r="AI121" s="12"/>
      <c r="AJ121" s="37">
        <v>10</v>
      </c>
      <c r="AK121" s="89">
        <f t="shared" si="4"/>
        <v>0</v>
      </c>
      <c r="AL121" s="92">
        <f t="shared" si="3"/>
        <v>0</v>
      </c>
      <c r="AM121" s="70">
        <v>493587.83</v>
      </c>
    </row>
    <row r="122" spans="1:40" ht="30" x14ac:dyDescent="0.25">
      <c r="A122" s="129"/>
      <c r="B122" s="103"/>
      <c r="C122" s="63">
        <v>114</v>
      </c>
      <c r="D122" s="8" t="s">
        <v>310</v>
      </c>
      <c r="E122" s="8" t="s">
        <v>150</v>
      </c>
      <c r="F122" s="9">
        <v>1</v>
      </c>
      <c r="G122" s="9"/>
      <c r="H122" s="9"/>
      <c r="I122" s="9"/>
      <c r="J122" s="10"/>
      <c r="K122" s="10"/>
      <c r="L122" s="10"/>
      <c r="M122" s="10"/>
      <c r="N122" s="10"/>
      <c r="O122" s="11">
        <v>500000</v>
      </c>
      <c r="P122" s="11">
        <v>500000</v>
      </c>
      <c r="Q122" s="45"/>
      <c r="R122" s="45"/>
      <c r="S122" s="45"/>
      <c r="T122" s="10"/>
      <c r="U122" s="10"/>
      <c r="V122" s="10"/>
      <c r="W122" s="10"/>
      <c r="X122" s="10"/>
      <c r="Y122" s="9"/>
      <c r="Z122" s="43"/>
      <c r="AA122" s="43"/>
      <c r="AB122" s="43"/>
      <c r="AC122" s="43"/>
      <c r="AD122" s="61">
        <v>1</v>
      </c>
      <c r="AE122" s="9"/>
      <c r="AF122" s="9"/>
      <c r="AG122" s="9"/>
      <c r="AH122" s="9"/>
      <c r="AI122" s="12"/>
      <c r="AJ122" s="37">
        <v>6</v>
      </c>
      <c r="AK122" s="89">
        <f t="shared" si="4"/>
        <v>0</v>
      </c>
      <c r="AL122" s="92">
        <f t="shared" si="3"/>
        <v>0</v>
      </c>
      <c r="AM122" s="70">
        <v>493586.96</v>
      </c>
    </row>
    <row r="123" spans="1:40" ht="30" x14ac:dyDescent="0.25">
      <c r="A123" s="127">
        <v>45</v>
      </c>
      <c r="B123" s="106" t="s">
        <v>201</v>
      </c>
      <c r="C123" s="63">
        <v>115</v>
      </c>
      <c r="D123" s="8" t="s">
        <v>311</v>
      </c>
      <c r="E123" s="8" t="s">
        <v>151</v>
      </c>
      <c r="F123" s="9">
        <v>1</v>
      </c>
      <c r="G123" s="9"/>
      <c r="H123" s="9"/>
      <c r="I123" s="9"/>
      <c r="J123" s="10"/>
      <c r="K123" s="10"/>
      <c r="L123" s="10"/>
      <c r="M123" s="10"/>
      <c r="N123" s="10"/>
      <c r="O123" s="11">
        <v>1000000</v>
      </c>
      <c r="P123" s="11">
        <v>1000000</v>
      </c>
      <c r="Q123" s="45"/>
      <c r="R123" s="45"/>
      <c r="S123" s="45"/>
      <c r="T123" s="10"/>
      <c r="U123" s="10"/>
      <c r="V123" s="10"/>
      <c r="W123" s="10"/>
      <c r="X123" s="10"/>
      <c r="Y123" s="9"/>
      <c r="Z123" s="43"/>
      <c r="AA123" s="43"/>
      <c r="AB123" s="43"/>
      <c r="AC123" s="43"/>
      <c r="AD123" s="61">
        <v>1</v>
      </c>
      <c r="AE123" s="9"/>
      <c r="AF123" s="9"/>
      <c r="AG123" s="9"/>
      <c r="AH123" s="9"/>
      <c r="AI123" s="12"/>
      <c r="AJ123" s="37">
        <v>1275</v>
      </c>
      <c r="AK123" s="89">
        <f t="shared" si="4"/>
        <v>0</v>
      </c>
      <c r="AL123" s="92">
        <f t="shared" si="3"/>
        <v>0</v>
      </c>
      <c r="AM123" s="70">
        <v>989547.87</v>
      </c>
    </row>
    <row r="124" spans="1:40" ht="30" x14ac:dyDescent="0.25">
      <c r="A124" s="129"/>
      <c r="B124" s="108"/>
      <c r="C124" s="63">
        <v>116</v>
      </c>
      <c r="D124" s="8" t="s">
        <v>312</v>
      </c>
      <c r="E124" s="8" t="s">
        <v>152</v>
      </c>
      <c r="F124" s="9">
        <v>1</v>
      </c>
      <c r="G124" s="9"/>
      <c r="H124" s="9"/>
      <c r="I124" s="9"/>
      <c r="J124" s="10"/>
      <c r="K124" s="10"/>
      <c r="L124" s="10"/>
      <c r="M124" s="10"/>
      <c r="N124" s="10"/>
      <c r="O124" s="11">
        <v>1000000</v>
      </c>
      <c r="P124" s="11">
        <v>1000000</v>
      </c>
      <c r="Q124" s="45"/>
      <c r="R124" s="45"/>
      <c r="S124" s="45"/>
      <c r="T124" s="10"/>
      <c r="U124" s="10"/>
      <c r="V124" s="10"/>
      <c r="W124" s="10"/>
      <c r="X124" s="10"/>
      <c r="Y124" s="9"/>
      <c r="Z124" s="43"/>
      <c r="AA124" s="43"/>
      <c r="AB124" s="43"/>
      <c r="AC124" s="61"/>
      <c r="AD124" s="61">
        <v>1</v>
      </c>
      <c r="AE124" s="9"/>
      <c r="AF124" s="9"/>
      <c r="AG124" s="9"/>
      <c r="AH124" s="9"/>
      <c r="AI124" s="12"/>
      <c r="AJ124" s="37">
        <v>1553</v>
      </c>
      <c r="AK124" s="89">
        <f t="shared" si="4"/>
        <v>0</v>
      </c>
      <c r="AL124" s="92">
        <f t="shared" si="3"/>
        <v>0</v>
      </c>
      <c r="AM124" s="70">
        <v>989546.41</v>
      </c>
    </row>
    <row r="125" spans="1:40" ht="30" x14ac:dyDescent="0.25">
      <c r="A125" s="127">
        <v>46</v>
      </c>
      <c r="B125" s="106" t="s">
        <v>202</v>
      </c>
      <c r="C125" s="63">
        <v>117</v>
      </c>
      <c r="D125" s="8" t="s">
        <v>313</v>
      </c>
      <c r="E125" s="8" t="s">
        <v>153</v>
      </c>
      <c r="F125" s="9">
        <v>1</v>
      </c>
      <c r="G125" s="9"/>
      <c r="H125" s="9"/>
      <c r="I125" s="9"/>
      <c r="J125" s="10"/>
      <c r="K125" s="10"/>
      <c r="L125" s="10"/>
      <c r="M125" s="10"/>
      <c r="N125" s="10"/>
      <c r="O125" s="11">
        <v>1000000</v>
      </c>
      <c r="P125" s="11">
        <v>1000000</v>
      </c>
      <c r="Q125" s="45"/>
      <c r="R125" s="45"/>
      <c r="S125" s="45"/>
      <c r="T125" s="10"/>
      <c r="U125" s="10"/>
      <c r="V125" s="10"/>
      <c r="W125" s="10"/>
      <c r="X125" s="10"/>
      <c r="Y125" s="9"/>
      <c r="Z125" s="61"/>
      <c r="AA125" s="43"/>
      <c r="AB125" s="43"/>
      <c r="AC125" s="43"/>
      <c r="AD125" s="61">
        <v>1</v>
      </c>
      <c r="AE125" s="9"/>
      <c r="AF125" s="9"/>
      <c r="AG125" s="9"/>
      <c r="AH125" s="9"/>
      <c r="AI125" s="12"/>
      <c r="AJ125" s="37">
        <v>440</v>
      </c>
      <c r="AK125" s="89">
        <f t="shared" si="4"/>
        <v>0</v>
      </c>
      <c r="AL125" s="92">
        <f t="shared" si="3"/>
        <v>0</v>
      </c>
      <c r="AM125" s="70">
        <v>988810.85</v>
      </c>
    </row>
    <row r="126" spans="1:40" ht="33" x14ac:dyDescent="0.25">
      <c r="A126" s="129"/>
      <c r="B126" s="108"/>
      <c r="C126" s="63">
        <v>118</v>
      </c>
      <c r="D126" s="8" t="s">
        <v>314</v>
      </c>
      <c r="E126" s="8" t="s">
        <v>154</v>
      </c>
      <c r="F126" s="9">
        <v>1</v>
      </c>
      <c r="G126" s="9"/>
      <c r="H126" s="9"/>
      <c r="I126" s="9"/>
      <c r="J126" s="10"/>
      <c r="K126" s="10"/>
      <c r="L126" s="10"/>
      <c r="M126" s="10"/>
      <c r="N126" s="10"/>
      <c r="O126" s="11">
        <v>1000000</v>
      </c>
      <c r="P126" s="11">
        <v>1000000</v>
      </c>
      <c r="Q126" s="45"/>
      <c r="R126" s="45"/>
      <c r="S126" s="45"/>
      <c r="T126" s="10"/>
      <c r="U126" s="10"/>
      <c r="V126" s="10"/>
      <c r="W126" s="10"/>
      <c r="X126" s="10"/>
      <c r="Y126" s="9"/>
      <c r="Z126" s="43"/>
      <c r="AA126" s="43"/>
      <c r="AB126" s="43"/>
      <c r="AC126" s="61"/>
      <c r="AD126" s="61">
        <v>1</v>
      </c>
      <c r="AE126" s="9"/>
      <c r="AF126" s="9"/>
      <c r="AG126" s="9"/>
      <c r="AH126" s="9"/>
      <c r="AI126" s="12"/>
      <c r="AJ126" s="37">
        <v>70</v>
      </c>
      <c r="AK126" s="89">
        <f t="shared" si="4"/>
        <v>0</v>
      </c>
      <c r="AL126" s="92">
        <f t="shared" si="3"/>
        <v>0</v>
      </c>
      <c r="AM126" s="70">
        <v>989278.86</v>
      </c>
    </row>
    <row r="127" spans="1:40" ht="30" x14ac:dyDescent="0.25">
      <c r="A127" s="7">
        <v>47</v>
      </c>
      <c r="B127" s="15" t="s">
        <v>203</v>
      </c>
      <c r="C127" s="63">
        <v>119</v>
      </c>
      <c r="D127" s="8" t="s">
        <v>315</v>
      </c>
      <c r="E127" s="8" t="s">
        <v>155</v>
      </c>
      <c r="F127" s="9">
        <v>1</v>
      </c>
      <c r="G127" s="9"/>
      <c r="H127" s="9"/>
      <c r="I127" s="9"/>
      <c r="J127" s="10"/>
      <c r="K127" s="10"/>
      <c r="L127" s="10"/>
      <c r="M127" s="10"/>
      <c r="N127" s="10"/>
      <c r="O127" s="11">
        <v>2000000</v>
      </c>
      <c r="P127" s="11">
        <v>2000000</v>
      </c>
      <c r="Q127" s="45"/>
      <c r="R127" s="45"/>
      <c r="S127" s="45"/>
      <c r="T127" s="10"/>
      <c r="U127" s="10"/>
      <c r="V127" s="10"/>
      <c r="W127" s="10"/>
      <c r="X127" s="10"/>
      <c r="Y127" s="9"/>
      <c r="Z127" s="43"/>
      <c r="AA127" s="43"/>
      <c r="AB127" s="43"/>
      <c r="AC127" s="43"/>
      <c r="AD127" s="61"/>
      <c r="AE127" s="9"/>
      <c r="AF127" s="9"/>
      <c r="AG127" s="9"/>
      <c r="AH127" s="9">
        <v>1</v>
      </c>
      <c r="AI127" s="49">
        <v>1979794.86</v>
      </c>
      <c r="AJ127" s="37">
        <v>300</v>
      </c>
      <c r="AK127" s="89">
        <f t="shared" si="4"/>
        <v>9898.9742999999999</v>
      </c>
      <c r="AL127" s="92">
        <f>AI127+AK127</f>
        <v>1989693.8343</v>
      </c>
      <c r="AM127" s="80">
        <v>1979794.86</v>
      </c>
      <c r="AN127" s="80"/>
    </row>
    <row r="128" spans="1:40" ht="45" x14ac:dyDescent="0.25">
      <c r="A128" s="127">
        <v>48</v>
      </c>
      <c r="B128" s="101" t="s">
        <v>348</v>
      </c>
      <c r="C128" s="63">
        <v>120</v>
      </c>
      <c r="D128" s="8" t="s">
        <v>316</v>
      </c>
      <c r="E128" s="8" t="s">
        <v>156</v>
      </c>
      <c r="F128" s="9">
        <v>1</v>
      </c>
      <c r="G128" s="9"/>
      <c r="H128" s="9"/>
      <c r="I128" s="9"/>
      <c r="J128" s="10"/>
      <c r="K128" s="10"/>
      <c r="L128" s="10"/>
      <c r="M128" s="10"/>
      <c r="N128" s="10"/>
      <c r="O128" s="11">
        <v>500000</v>
      </c>
      <c r="P128" s="11">
        <v>500000</v>
      </c>
      <c r="Q128" s="45"/>
      <c r="R128" s="45"/>
      <c r="S128" s="45"/>
      <c r="T128" s="10"/>
      <c r="U128" s="10"/>
      <c r="V128" s="10"/>
      <c r="W128" s="10"/>
      <c r="X128" s="10"/>
      <c r="Y128" s="9"/>
      <c r="Z128" s="61"/>
      <c r="AA128" s="43"/>
      <c r="AB128" s="43"/>
      <c r="AC128" s="61"/>
      <c r="AD128" s="61"/>
      <c r="AE128" s="9"/>
      <c r="AF128" s="9"/>
      <c r="AG128" s="9"/>
      <c r="AH128" s="9">
        <v>1</v>
      </c>
      <c r="AI128" s="12"/>
      <c r="AJ128" s="37">
        <v>57</v>
      </c>
      <c r="AK128" s="89">
        <f t="shared" si="4"/>
        <v>0</v>
      </c>
      <c r="AL128" s="92">
        <f t="shared" si="3"/>
        <v>0</v>
      </c>
      <c r="AM128" s="70">
        <v>494790.94</v>
      </c>
      <c r="AN128" s="70">
        <v>494790.94</v>
      </c>
    </row>
    <row r="129" spans="1:40" ht="30" x14ac:dyDescent="0.25">
      <c r="A129" s="128"/>
      <c r="B129" s="102"/>
      <c r="C129" s="63">
        <v>121</v>
      </c>
      <c r="D129" s="39" t="s">
        <v>341</v>
      </c>
      <c r="E129" s="39" t="s">
        <v>340</v>
      </c>
      <c r="F129" s="9">
        <v>1</v>
      </c>
      <c r="G129" s="9"/>
      <c r="H129" s="9"/>
      <c r="I129" s="9"/>
      <c r="J129" s="10"/>
      <c r="K129" s="10"/>
      <c r="L129" s="10"/>
      <c r="M129" s="10"/>
      <c r="N129" s="10"/>
      <c r="O129" s="11">
        <v>1000000</v>
      </c>
      <c r="P129" s="11">
        <v>1000000</v>
      </c>
      <c r="Q129" s="45"/>
      <c r="R129" s="45"/>
      <c r="S129" s="45"/>
      <c r="T129" s="10"/>
      <c r="U129" s="10"/>
      <c r="V129" s="10"/>
      <c r="W129" s="10"/>
      <c r="X129" s="10"/>
      <c r="Y129" s="9"/>
      <c r="Z129" s="61"/>
      <c r="AA129" s="43"/>
      <c r="AB129" s="43"/>
      <c r="AC129" s="43">
        <v>1</v>
      </c>
      <c r="AD129" s="61"/>
      <c r="AE129" s="9"/>
      <c r="AF129" s="9"/>
      <c r="AG129" s="9"/>
      <c r="AH129" s="9"/>
      <c r="AI129" s="12"/>
      <c r="AJ129" s="91">
        <v>110</v>
      </c>
      <c r="AK129" s="89">
        <f t="shared" si="4"/>
        <v>0</v>
      </c>
      <c r="AL129" s="92">
        <f t="shared" si="3"/>
        <v>0</v>
      </c>
      <c r="AM129" s="70">
        <v>989977.46</v>
      </c>
    </row>
    <row r="130" spans="1:40" ht="30" x14ac:dyDescent="0.25">
      <c r="A130" s="129"/>
      <c r="B130" s="103"/>
      <c r="C130" s="63">
        <v>122</v>
      </c>
      <c r="D130" s="8" t="s">
        <v>317</v>
      </c>
      <c r="E130" s="8" t="s">
        <v>157</v>
      </c>
      <c r="F130" s="9">
        <v>1</v>
      </c>
      <c r="G130" s="9"/>
      <c r="H130" s="9"/>
      <c r="I130" s="9"/>
      <c r="J130" s="10"/>
      <c r="K130" s="10"/>
      <c r="L130" s="10"/>
      <c r="M130" s="10"/>
      <c r="N130" s="10"/>
      <c r="O130" s="11">
        <v>500000</v>
      </c>
      <c r="P130" s="11">
        <v>500000</v>
      </c>
      <c r="Q130" s="45"/>
      <c r="R130" s="45"/>
      <c r="S130" s="45"/>
      <c r="T130" s="10"/>
      <c r="U130" s="10"/>
      <c r="V130" s="10"/>
      <c r="W130" s="10"/>
      <c r="X130" s="10"/>
      <c r="Y130" s="9"/>
      <c r="Z130" s="61"/>
      <c r="AA130" s="43"/>
      <c r="AB130" s="43"/>
      <c r="AC130" s="61"/>
      <c r="AD130" s="61">
        <v>1</v>
      </c>
      <c r="AE130" s="9"/>
      <c r="AF130" s="9"/>
      <c r="AG130" s="9"/>
      <c r="AH130" s="9"/>
      <c r="AI130" s="12"/>
      <c r="AJ130" s="37">
        <v>108</v>
      </c>
      <c r="AK130" s="89">
        <f t="shared" si="4"/>
        <v>0</v>
      </c>
      <c r="AL130" s="92">
        <f t="shared" si="3"/>
        <v>0</v>
      </c>
      <c r="AM130" s="70">
        <v>493041.35</v>
      </c>
    </row>
    <row r="131" spans="1:40" ht="45" x14ac:dyDescent="0.25">
      <c r="A131" s="127">
        <v>49</v>
      </c>
      <c r="B131" s="101" t="s">
        <v>347</v>
      </c>
      <c r="C131" s="63">
        <v>123</v>
      </c>
      <c r="D131" s="8" t="s">
        <v>318</v>
      </c>
      <c r="E131" s="8" t="s">
        <v>158</v>
      </c>
      <c r="F131" s="9">
        <v>1</v>
      </c>
      <c r="G131" s="9"/>
      <c r="H131" s="9"/>
      <c r="I131" s="9"/>
      <c r="J131" s="10"/>
      <c r="K131" s="10"/>
      <c r="L131" s="10"/>
      <c r="M131" s="10"/>
      <c r="N131" s="10"/>
      <c r="O131" s="11">
        <v>1000000</v>
      </c>
      <c r="P131" s="11">
        <v>1000000</v>
      </c>
      <c r="Q131" s="45"/>
      <c r="R131" s="45"/>
      <c r="S131" s="45"/>
      <c r="T131" s="10"/>
      <c r="U131" s="10"/>
      <c r="V131" s="10"/>
      <c r="W131" s="10"/>
      <c r="X131" s="10"/>
      <c r="Y131" s="9"/>
      <c r="Z131" s="61"/>
      <c r="AA131" s="43"/>
      <c r="AB131" s="43"/>
      <c r="AC131" s="61"/>
      <c r="AD131" s="61"/>
      <c r="AE131" s="9"/>
      <c r="AF131" s="9"/>
      <c r="AG131" s="9"/>
      <c r="AH131" s="9">
        <v>1</v>
      </c>
      <c r="AI131" s="12"/>
      <c r="AJ131" s="37">
        <v>230</v>
      </c>
      <c r="AK131" s="89">
        <f t="shared" si="4"/>
        <v>0</v>
      </c>
      <c r="AL131" s="92">
        <f t="shared" si="3"/>
        <v>0</v>
      </c>
      <c r="AM131" s="70">
        <v>988689.92000000004</v>
      </c>
      <c r="AN131" s="70">
        <v>988689.92000000004</v>
      </c>
    </row>
    <row r="132" spans="1:40" ht="45" x14ac:dyDescent="0.25">
      <c r="A132" s="129"/>
      <c r="B132" s="103"/>
      <c r="C132" s="63">
        <v>124</v>
      </c>
      <c r="D132" s="8" t="s">
        <v>319</v>
      </c>
      <c r="E132" s="8" t="s">
        <v>159</v>
      </c>
      <c r="F132" s="9">
        <v>1</v>
      </c>
      <c r="G132" s="9"/>
      <c r="H132" s="9"/>
      <c r="I132" s="9"/>
      <c r="J132" s="10"/>
      <c r="K132" s="10"/>
      <c r="L132" s="10"/>
      <c r="M132" s="10"/>
      <c r="N132" s="10"/>
      <c r="O132" s="11">
        <v>1000000</v>
      </c>
      <c r="P132" s="11">
        <v>1000000</v>
      </c>
      <c r="Q132" s="45"/>
      <c r="R132" s="45"/>
      <c r="S132" s="45"/>
      <c r="T132" s="10"/>
      <c r="U132" s="10"/>
      <c r="V132" s="10"/>
      <c r="W132" s="10"/>
      <c r="X132" s="10"/>
      <c r="Y132" s="9"/>
      <c r="Z132" s="61"/>
      <c r="AA132" s="43"/>
      <c r="AB132" s="43"/>
      <c r="AC132" s="61"/>
      <c r="AD132" s="61"/>
      <c r="AE132" s="9"/>
      <c r="AF132" s="9"/>
      <c r="AG132" s="9"/>
      <c r="AH132" s="9">
        <v>1</v>
      </c>
      <c r="AI132" s="12"/>
      <c r="AJ132" s="37">
        <v>40</v>
      </c>
      <c r="AK132" s="89">
        <f t="shared" si="4"/>
        <v>0</v>
      </c>
      <c r="AL132" s="92">
        <f t="shared" si="3"/>
        <v>0</v>
      </c>
      <c r="AM132" s="70">
        <v>989672.63</v>
      </c>
      <c r="AN132" s="70">
        <v>989672.63</v>
      </c>
    </row>
    <row r="133" spans="1:40" ht="15.75" x14ac:dyDescent="0.25">
      <c r="A133" s="125" t="s">
        <v>48</v>
      </c>
      <c r="B133" s="126"/>
      <c r="C133" s="34"/>
      <c r="D133" s="17"/>
      <c r="E133" s="17"/>
      <c r="F133" s="17">
        <f t="shared" ref="F133:AN133" si="5">SUM(F9:F132)</f>
        <v>121</v>
      </c>
      <c r="G133" s="17">
        <f t="shared" si="5"/>
        <v>0</v>
      </c>
      <c r="H133" s="17">
        <f t="shared" si="5"/>
        <v>0</v>
      </c>
      <c r="I133" s="17">
        <f t="shared" si="5"/>
        <v>0</v>
      </c>
      <c r="J133" s="17">
        <f t="shared" si="5"/>
        <v>1</v>
      </c>
      <c r="K133" s="17">
        <f t="shared" si="5"/>
        <v>0</v>
      </c>
      <c r="L133" s="17">
        <f t="shared" si="5"/>
        <v>2</v>
      </c>
      <c r="M133" s="17">
        <f t="shared" si="5"/>
        <v>0</v>
      </c>
      <c r="N133" s="17">
        <f t="shared" si="5"/>
        <v>0</v>
      </c>
      <c r="O133" s="18">
        <f t="shared" si="5"/>
        <v>98000000</v>
      </c>
      <c r="P133" s="18">
        <f t="shared" si="5"/>
        <v>93500000</v>
      </c>
      <c r="Q133" s="17">
        <f t="shared" si="5"/>
        <v>0</v>
      </c>
      <c r="R133" s="17">
        <f t="shared" si="5"/>
        <v>0</v>
      </c>
      <c r="S133" s="17">
        <f t="shared" si="5"/>
        <v>0</v>
      </c>
      <c r="T133" s="18">
        <f t="shared" si="5"/>
        <v>500000</v>
      </c>
      <c r="U133" s="17">
        <f t="shared" si="5"/>
        <v>0</v>
      </c>
      <c r="V133" s="18">
        <f t="shared" si="5"/>
        <v>4000000</v>
      </c>
      <c r="W133" s="17">
        <f t="shared" si="5"/>
        <v>0</v>
      </c>
      <c r="X133" s="17">
        <f t="shared" si="5"/>
        <v>0</v>
      </c>
      <c r="Y133" s="17">
        <f t="shared" si="5"/>
        <v>0</v>
      </c>
      <c r="Z133" s="42">
        <f t="shared" si="5"/>
        <v>0</v>
      </c>
      <c r="AA133" s="17">
        <f t="shared" si="5"/>
        <v>0</v>
      </c>
      <c r="AB133" s="17">
        <f t="shared" si="5"/>
        <v>1</v>
      </c>
      <c r="AC133" s="17">
        <f t="shared" si="5"/>
        <v>28</v>
      </c>
      <c r="AD133" s="17">
        <f t="shared" si="5"/>
        <v>28</v>
      </c>
      <c r="AE133" s="17">
        <f t="shared" si="5"/>
        <v>6</v>
      </c>
      <c r="AF133" s="17">
        <f t="shared" si="5"/>
        <v>1</v>
      </c>
      <c r="AG133" s="17">
        <f t="shared" si="5"/>
        <v>1</v>
      </c>
      <c r="AH133" s="17">
        <f t="shared" si="5"/>
        <v>59</v>
      </c>
      <c r="AI133" s="18">
        <f t="shared" si="5"/>
        <v>16142313.449999999</v>
      </c>
      <c r="AJ133" s="86">
        <f t="shared" si="5"/>
        <v>30361</v>
      </c>
      <c r="AK133" s="18">
        <f t="shared" si="5"/>
        <v>80084.067250000007</v>
      </c>
      <c r="AL133" s="18">
        <f>AI133+AK133</f>
        <v>16222397.51725</v>
      </c>
      <c r="AM133" s="18">
        <f t="shared" si="5"/>
        <v>95700801.900000006</v>
      </c>
      <c r="AN133" s="18">
        <f t="shared" si="5"/>
        <v>28002513.400000002</v>
      </c>
    </row>
    <row r="134" spans="1:40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2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40" ht="15.75" x14ac:dyDescent="0.25">
      <c r="A135" s="5"/>
      <c r="B135" s="5"/>
      <c r="C135" s="5"/>
      <c r="D135" s="5"/>
      <c r="E135" s="5"/>
      <c r="W135" s="1">
        <v>0</v>
      </c>
      <c r="X135" s="1">
        <v>0</v>
      </c>
    </row>
    <row r="136" spans="1:40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AI136" s="94"/>
      <c r="AJ136" s="5"/>
      <c r="AK136" s="5"/>
      <c r="AL136" s="5"/>
    </row>
    <row r="137" spans="1:40" ht="15.75" x14ac:dyDescent="0.25">
      <c r="A137" s="19" t="s">
        <v>12</v>
      </c>
      <c r="B137" s="5"/>
      <c r="C137" s="5"/>
      <c r="D137" s="5"/>
      <c r="E137" s="5"/>
      <c r="F137" s="20"/>
      <c r="J137" s="19" t="s">
        <v>13</v>
      </c>
      <c r="K137" s="19"/>
      <c r="L137" s="19"/>
      <c r="M137" s="19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94"/>
      <c r="AJ137" s="5"/>
      <c r="AK137" s="5"/>
      <c r="AL137" s="5"/>
    </row>
    <row r="138" spans="1:40" ht="15.75" x14ac:dyDescent="0.25">
      <c r="A138" s="19"/>
      <c r="B138" s="5"/>
      <c r="C138" s="5"/>
      <c r="D138" s="5"/>
      <c r="E138" s="5"/>
      <c r="F138" s="22"/>
      <c r="G138" s="19"/>
      <c r="H138" s="19"/>
    </row>
    <row r="139" spans="1:40" ht="18" customHeight="1" x14ac:dyDescent="0.25">
      <c r="A139" s="23" t="s">
        <v>39</v>
      </c>
      <c r="B139" s="104" t="s">
        <v>24</v>
      </c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24"/>
      <c r="Q139" s="100" t="s">
        <v>33</v>
      </c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84"/>
      <c r="AL139" s="84"/>
    </row>
    <row r="140" spans="1:40" ht="18" customHeight="1" x14ac:dyDescent="0.25">
      <c r="A140" s="23" t="s">
        <v>40</v>
      </c>
      <c r="B140" s="104" t="s">
        <v>25</v>
      </c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24"/>
      <c r="Q140" s="105" t="s">
        <v>34</v>
      </c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85"/>
      <c r="AL140" s="85"/>
    </row>
    <row r="141" spans="1:40" ht="18" customHeight="1" x14ac:dyDescent="0.25">
      <c r="A141" s="23" t="s">
        <v>41</v>
      </c>
      <c r="B141" s="104" t="s">
        <v>26</v>
      </c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24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85"/>
      <c r="AL141" s="85"/>
    </row>
    <row r="142" spans="1:40" ht="18" customHeight="1" x14ac:dyDescent="0.25">
      <c r="A142" s="23" t="s">
        <v>42</v>
      </c>
      <c r="B142" s="104" t="s">
        <v>27</v>
      </c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24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85"/>
      <c r="AL142" s="85"/>
    </row>
    <row r="143" spans="1:40" ht="18" customHeight="1" x14ac:dyDescent="0.25">
      <c r="A143" s="23" t="s">
        <v>18</v>
      </c>
      <c r="B143" s="104" t="s">
        <v>28</v>
      </c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24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85"/>
      <c r="AL143" s="85"/>
    </row>
    <row r="144" spans="1:40" ht="18" customHeight="1" x14ac:dyDescent="0.25">
      <c r="A144" s="23" t="s">
        <v>43</v>
      </c>
      <c r="B144" s="104" t="s">
        <v>29</v>
      </c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24"/>
      <c r="Q144" s="100" t="s">
        <v>35</v>
      </c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84"/>
      <c r="AL144" s="84"/>
    </row>
    <row r="145" spans="1:39" ht="18" customHeight="1" x14ac:dyDescent="0.25">
      <c r="A145" s="23" t="s">
        <v>44</v>
      </c>
      <c r="B145" s="104" t="s">
        <v>30</v>
      </c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24"/>
      <c r="Q145" s="100" t="s">
        <v>36</v>
      </c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84"/>
      <c r="AL145" s="84"/>
      <c r="AM145" s="1"/>
    </row>
    <row r="146" spans="1:39" ht="18" customHeight="1" x14ac:dyDescent="0.25">
      <c r="A146" s="23" t="s">
        <v>45</v>
      </c>
      <c r="B146" s="104" t="s">
        <v>31</v>
      </c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24"/>
      <c r="Q146" s="100" t="s">
        <v>37</v>
      </c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84"/>
      <c r="AL146" s="84"/>
      <c r="AM146" s="1"/>
    </row>
    <row r="147" spans="1:39" ht="30" customHeight="1" x14ac:dyDescent="0.25">
      <c r="A147" s="23" t="s">
        <v>46</v>
      </c>
      <c r="B147" s="99" t="s">
        <v>32</v>
      </c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4"/>
      <c r="Q147" s="100" t="s">
        <v>38</v>
      </c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84"/>
      <c r="AL147" s="84"/>
      <c r="AM147" s="1"/>
    </row>
    <row r="148" spans="1:39" x14ac:dyDescent="0.25"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1"/>
    </row>
    <row r="149" spans="1:39" x14ac:dyDescent="0.25"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1"/>
    </row>
    <row r="150" spans="1:39" x14ac:dyDescent="0.25"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1"/>
    </row>
  </sheetData>
  <mergeCells count="132">
    <mergeCell ref="A76:A77"/>
    <mergeCell ref="A79:A81"/>
    <mergeCell ref="A82:A83"/>
    <mergeCell ref="A84:A85"/>
    <mergeCell ref="A86:A88"/>
    <mergeCell ref="A128:A130"/>
    <mergeCell ref="A131:A132"/>
    <mergeCell ref="A111:A113"/>
    <mergeCell ref="A114:A116"/>
    <mergeCell ref="A119:A122"/>
    <mergeCell ref="A123:A124"/>
    <mergeCell ref="A91:A94"/>
    <mergeCell ref="A95:A97"/>
    <mergeCell ref="A98:A101"/>
    <mergeCell ref="A102:A105"/>
    <mergeCell ref="A106:A109"/>
    <mergeCell ref="T7:T8"/>
    <mergeCell ref="A57:A59"/>
    <mergeCell ref="A60:A62"/>
    <mergeCell ref="A63:A66"/>
    <mergeCell ref="A67:A70"/>
    <mergeCell ref="A9:A12"/>
    <mergeCell ref="A13:A14"/>
    <mergeCell ref="A15:A18"/>
    <mergeCell ref="A19:A22"/>
    <mergeCell ref="A23:A25"/>
    <mergeCell ref="A44:A45"/>
    <mergeCell ref="A49:A50"/>
    <mergeCell ref="A51:A52"/>
    <mergeCell ref="A53:A55"/>
    <mergeCell ref="A26:A29"/>
    <mergeCell ref="A30:A32"/>
    <mergeCell ref="A33:A36"/>
    <mergeCell ref="A37:A38"/>
    <mergeCell ref="A39:A41"/>
    <mergeCell ref="A46:A48"/>
    <mergeCell ref="AH1:AJ1"/>
    <mergeCell ref="A2:AJ2"/>
    <mergeCell ref="A3:AJ3"/>
    <mergeCell ref="A4:D4"/>
    <mergeCell ref="A5:A8"/>
    <mergeCell ref="B5:B8"/>
    <mergeCell ref="D5:D8"/>
    <mergeCell ref="F5:N5"/>
    <mergeCell ref="O5:O8"/>
    <mergeCell ref="P5:X5"/>
    <mergeCell ref="Y5:AH6"/>
    <mergeCell ref="AI5:AI8"/>
    <mergeCell ref="AJ5:AJ8"/>
    <mergeCell ref="F6:N6"/>
    <mergeCell ref="P6:X6"/>
    <mergeCell ref="F7:F8"/>
    <mergeCell ref="G7:G8"/>
    <mergeCell ref="H7:H8"/>
    <mergeCell ref="I7:I8"/>
    <mergeCell ref="V7:V8"/>
    <mergeCell ref="W7:W8"/>
    <mergeCell ref="P7:P8"/>
    <mergeCell ref="AG7:AG8"/>
    <mergeCell ref="AH7:AH8"/>
    <mergeCell ref="B143:O143"/>
    <mergeCell ref="K7:K8"/>
    <mergeCell ref="L7:L8"/>
    <mergeCell ref="M7:M8"/>
    <mergeCell ref="N7:N8"/>
    <mergeCell ref="B84:B85"/>
    <mergeCell ref="B86:B88"/>
    <mergeCell ref="B73:B75"/>
    <mergeCell ref="B76:B77"/>
    <mergeCell ref="B79:B81"/>
    <mergeCell ref="B82:B83"/>
    <mergeCell ref="B51:B52"/>
    <mergeCell ref="B44:B45"/>
    <mergeCell ref="B49:B50"/>
    <mergeCell ref="B46:B48"/>
    <mergeCell ref="B37:B38"/>
    <mergeCell ref="B39:B41"/>
    <mergeCell ref="J7:J8"/>
    <mergeCell ref="B125:B126"/>
    <mergeCell ref="B114:B116"/>
    <mergeCell ref="A133:B133"/>
    <mergeCell ref="B139:O139"/>
    <mergeCell ref="A73:A75"/>
    <mergeCell ref="A125:A126"/>
    <mergeCell ref="Q139:AJ139"/>
    <mergeCell ref="AE7:AE8"/>
    <mergeCell ref="AF7:AF8"/>
    <mergeCell ref="Q7:Q8"/>
    <mergeCell ref="B60:B62"/>
    <mergeCell ref="B63:B66"/>
    <mergeCell ref="B67:B70"/>
    <mergeCell ref="B33:B36"/>
    <mergeCell ref="B23:B25"/>
    <mergeCell ref="B26:B29"/>
    <mergeCell ref="B30:B32"/>
    <mergeCell ref="B102:B105"/>
    <mergeCell ref="B106:B109"/>
    <mergeCell ref="B111:B113"/>
    <mergeCell ref="B91:B94"/>
    <mergeCell ref="B95:B97"/>
    <mergeCell ref="B98:B101"/>
    <mergeCell ref="X7:X8"/>
    <mergeCell ref="Y7:Y8"/>
    <mergeCell ref="U7:U8"/>
    <mergeCell ref="Z7:AC7"/>
    <mergeCell ref="AD7:AD8"/>
    <mergeCell ref="R7:R8"/>
    <mergeCell ref="S7:S8"/>
    <mergeCell ref="AK5:AK8"/>
    <mergeCell ref="AL5:AL8"/>
    <mergeCell ref="B147:O147"/>
    <mergeCell ref="Q147:AJ147"/>
    <mergeCell ref="B9:B12"/>
    <mergeCell ref="B13:B14"/>
    <mergeCell ref="B15:B18"/>
    <mergeCell ref="B19:B22"/>
    <mergeCell ref="B144:O144"/>
    <mergeCell ref="Q144:AJ144"/>
    <mergeCell ref="B145:O145"/>
    <mergeCell ref="Q145:AJ145"/>
    <mergeCell ref="B146:O146"/>
    <mergeCell ref="Q146:AJ146"/>
    <mergeCell ref="B140:O140"/>
    <mergeCell ref="Q140:AJ143"/>
    <mergeCell ref="B141:O141"/>
    <mergeCell ref="B142:O142"/>
    <mergeCell ref="B53:B55"/>
    <mergeCell ref="B57:B59"/>
    <mergeCell ref="B128:B130"/>
    <mergeCell ref="B131:B132"/>
    <mergeCell ref="B119:B122"/>
    <mergeCell ref="B123:B124"/>
  </mergeCells>
  <pageMargins left="0.7" right="0.7" top="0.75" bottom="0.75" header="0.3" footer="0.3"/>
  <pageSetup paperSize="11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National Policies and Economic Affairs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NIMALI</dc:creator>
  <cp:lastModifiedBy>Admin A</cp:lastModifiedBy>
  <cp:lastPrinted>2020-01-20T08:37:55Z</cp:lastPrinted>
  <dcterms:created xsi:type="dcterms:W3CDTF">2016-11-18T20:08:40Z</dcterms:created>
  <dcterms:modified xsi:type="dcterms:W3CDTF">2020-11-30T05:58:29Z</dcterms:modified>
</cp:coreProperties>
</file>