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5600" windowHeight="11760"/>
  </bookViews>
  <sheets>
    <sheet name="Madampe" sheetId="1" r:id="rId1"/>
  </sheets>
  <calcPr calcId="144525"/>
</workbook>
</file>

<file path=xl/calcChain.xml><?xml version="1.0" encoding="utf-8"?>
<calcChain xmlns="http://schemas.openxmlformats.org/spreadsheetml/2006/main">
  <c r="J16" i="1" l="1"/>
  <c r="J8" i="1"/>
  <c r="J43" i="1"/>
  <c r="Q9" i="1"/>
  <c r="Q10" i="1"/>
  <c r="Q11" i="1"/>
  <c r="Q12" i="1"/>
  <c r="Q13" i="1"/>
  <c r="Q14" i="1"/>
  <c r="Q15" i="1"/>
  <c r="Q19" i="1"/>
  <c r="Q20" i="1"/>
  <c r="Q21" i="1"/>
  <c r="Q22" i="1"/>
  <c r="Q23" i="1"/>
  <c r="Q26" i="1"/>
  <c r="Q27" i="1"/>
  <c r="Q28" i="1"/>
  <c r="Q31" i="1"/>
  <c r="Q33" i="1"/>
  <c r="Q35" i="1"/>
  <c r="Q37" i="1"/>
  <c r="Q38" i="1"/>
  <c r="Q41" i="1"/>
  <c r="Q44" i="1"/>
  <c r="Q50" i="1"/>
  <c r="Q51" i="1"/>
  <c r="Q57" i="1"/>
  <c r="Q58" i="1"/>
  <c r="Q59" i="1"/>
  <c r="Q62" i="1"/>
  <c r="Q65" i="1"/>
  <c r="Q66" i="1"/>
  <c r="Q67" i="1"/>
  <c r="Q70" i="1"/>
  <c r="Q71" i="1"/>
  <c r="Q73" i="1"/>
  <c r="Q75" i="1"/>
  <c r="Q76" i="1"/>
  <c r="Q79" i="1"/>
  <c r="Q80" i="1"/>
  <c r="Q83" i="1"/>
  <c r="Q84" i="1"/>
  <c r="Q86" i="1"/>
  <c r="Q88" i="1"/>
  <c r="Q89" i="1"/>
  <c r="Q93" i="1"/>
  <c r="H94" i="1"/>
  <c r="I94" i="1"/>
  <c r="K94" i="1"/>
  <c r="Q94" i="1" l="1"/>
  <c r="J31" i="1"/>
  <c r="P94" i="1"/>
  <c r="O94" i="1"/>
  <c r="N94" i="1"/>
  <c r="M94" i="1"/>
  <c r="L94" i="1"/>
  <c r="A94" i="1"/>
  <c r="J92" i="1"/>
  <c r="J91" i="1"/>
  <c r="J80" i="1"/>
  <c r="J76" i="1"/>
  <c r="J75" i="1"/>
  <c r="J74" i="1"/>
  <c r="J71" i="1"/>
  <c r="J70" i="1"/>
  <c r="J67" i="1"/>
  <c r="J64" i="1"/>
  <c r="J62" i="1"/>
  <c r="J54" i="1"/>
  <c r="J53" i="1"/>
  <c r="J50" i="1"/>
  <c r="J44" i="1"/>
  <c r="J42" i="1"/>
  <c r="J41" i="1"/>
  <c r="J39" i="1"/>
  <c r="J38" i="1"/>
  <c r="J37" i="1"/>
  <c r="J34" i="1"/>
  <c r="J33" i="1"/>
  <c r="J27" i="1"/>
  <c r="J24" i="1"/>
  <c r="J20" i="1"/>
  <c r="J19" i="1"/>
  <c r="J15" i="1"/>
  <c r="J12" i="1"/>
  <c r="J11" i="1"/>
  <c r="J9" i="1"/>
  <c r="J94" i="1" l="1"/>
</calcChain>
</file>

<file path=xl/sharedStrings.xml><?xml version="1.0" encoding="utf-8"?>
<sst xmlns="http://schemas.openxmlformats.org/spreadsheetml/2006/main" count="566" uniqueCount="377">
  <si>
    <t>ග්‍රාමීය ආර්ථිකය පිළිබඳ අමාත්‍යාංශය</t>
  </si>
  <si>
    <t>ග්‍රාමීය ආර්ථික ප්‍රවර්ධන වැඩසටහන - 2019</t>
  </si>
  <si>
    <t>ප්‍රාදේශීය ලේකම් කොට්ඨාශය - මාදම්පෙ</t>
  </si>
  <si>
    <t>යටිතල පහසුකම් සංවර්ධන ව්‍යාපෘති/ ජීවනෝපාය සංවර්ධන වැඩසටහන</t>
  </si>
  <si>
    <t>අනු අංකය</t>
  </si>
  <si>
    <t>ග්‍රා.නි. වසම</t>
  </si>
  <si>
    <t>ප්‍රතිලාභියාගේ නම</t>
  </si>
  <si>
    <t>ජා.හැ. අංකය</t>
  </si>
  <si>
    <t>ව්‍යාපෘතිය</t>
  </si>
  <si>
    <t>ලබාදුන් ප්‍රතිලාභය</t>
  </si>
  <si>
    <t>ප්‍රතිලාභීන් සංඛ්‍යාව</t>
  </si>
  <si>
    <t>රජයේ දායකත්වය (Rs.)</t>
  </si>
  <si>
    <t>ප්‍රතිලාභි දායකත්වය (Rs.)</t>
  </si>
  <si>
    <t>මුළු වටිනාකම (Rs.)</t>
  </si>
  <si>
    <t>වියදම් (Rs.)</t>
  </si>
  <si>
    <t>භෞතික ප්‍රගතිය</t>
  </si>
  <si>
    <t>&lt;25%</t>
  </si>
  <si>
    <t>25% - 50%</t>
  </si>
  <si>
    <t>50% - 75%</t>
  </si>
  <si>
    <t>75%&gt;</t>
  </si>
  <si>
    <t>533 ඌරලියාගාර</t>
  </si>
  <si>
    <t xml:space="preserve">ඩබ්.පී.මාලිනී පද්මලතා මැණිකේ මිය </t>
  </si>
  <si>
    <t>657923346V</t>
  </si>
  <si>
    <t>ü</t>
  </si>
  <si>
    <t>533 ඒ මැල්ලවාගාර</t>
  </si>
  <si>
    <t>ආර්.ඒ.රමණි මිය</t>
  </si>
  <si>
    <t>72760392V</t>
  </si>
  <si>
    <t>ඇඳුම් මැසීම සදහා</t>
  </si>
  <si>
    <t>ජුකී මැෂින් 01</t>
  </si>
  <si>
    <t>534 ඉරට්ටකුලම උතුර</t>
  </si>
  <si>
    <t>ටී.කැමිලස් පීරිස් මයා</t>
  </si>
  <si>
    <t>196023 403740</t>
  </si>
  <si>
    <t>මාළු වෙළදාම සදහා</t>
  </si>
  <si>
    <t xml:space="preserve">ෆයිබර් මාළු පෙට්ටියක් හා තරාදියක් </t>
  </si>
  <si>
    <t>534 ඒ පොතුවිල</t>
  </si>
  <si>
    <t>ඩබ්.ඒ.සුරම්‍යා ප්‍රියංගනී මිය</t>
  </si>
  <si>
    <t>795761071V</t>
  </si>
  <si>
    <t>534 බී ඉරට්ටකුලම දකුණ</t>
  </si>
  <si>
    <t>තුෂාරා නිශාන්ති මිය</t>
  </si>
  <si>
    <t>677701439V</t>
  </si>
  <si>
    <t>ජුකී මහන මැෂින් 01</t>
  </si>
  <si>
    <t>534 සී ගලහිටියාව</t>
  </si>
  <si>
    <t>ඩබ්.ඒ. තනූජා රාධිකා මිය</t>
  </si>
  <si>
    <t>ආහාර නිෂ්පාදනය හා අලෙවිය</t>
  </si>
  <si>
    <t>534 ඩී එරුන්විල</t>
  </si>
  <si>
    <t>සුදර්ශි මේනකා මිය</t>
  </si>
  <si>
    <t>895713236V</t>
  </si>
  <si>
    <t>රූපලාවන්‍ය කටයුතු සදහා</t>
  </si>
  <si>
    <t>රූපලාවන්‍ය කටයුතු සඳහා භාවිතා කරන පුටුවක්</t>
  </si>
  <si>
    <t>ජෙනිටා චන්ද්‍රලතා මිය</t>
  </si>
  <si>
    <t>658172310V</t>
  </si>
  <si>
    <t>ඉදි ආප්ප නිෂ්පාදනය</t>
  </si>
  <si>
    <t xml:space="preserve">ස්ටීමර් කට්ටලයක් </t>
  </si>
  <si>
    <t>535 පට්ටියගම</t>
  </si>
  <si>
    <t>ඩී.එස්.ආර්.සරත් පෙරේරා මයා</t>
  </si>
  <si>
    <t>195612604007</t>
  </si>
  <si>
    <t>විදුලි කාර්මික</t>
  </si>
  <si>
    <t>ඩ්‍රිල් මැෂින් 01, ග්‍රයින්ඩර් 01</t>
  </si>
  <si>
    <t>535 ඒ එගොඩයාගම</t>
  </si>
  <si>
    <t>කේ.ශ්‍රියාන් පුෂ්පකුමාර මයා</t>
  </si>
  <si>
    <t>783633272V</t>
  </si>
  <si>
    <t>පෙදරේරු කර්මාන්තය සදහා උපකරණ ලබාදීම</t>
  </si>
  <si>
    <t>නන්දාවතී මිය</t>
  </si>
  <si>
    <t>496733401V</t>
  </si>
  <si>
    <t>සිල්ලර වෙළදාම</t>
  </si>
  <si>
    <t>වීදුරු කබඩ් 01</t>
  </si>
  <si>
    <t>536 ඉහලගම</t>
  </si>
  <si>
    <t>එච්.එම්.චාන්දනී මෙන්ඩිස් මිය</t>
  </si>
  <si>
    <t>566120860V</t>
  </si>
  <si>
    <t>මදුරු දැල් මැසීම සදහා</t>
  </si>
  <si>
    <t>බේබි ඕලොක්  මැෂින් 01</t>
  </si>
  <si>
    <t>537 මරක්කලගම</t>
  </si>
  <si>
    <t>එස්.එම්.උම්මා මිය</t>
  </si>
  <si>
    <t>525713636V</t>
  </si>
  <si>
    <t>ඉදිආප්ප නිෂ්පාදනය සදහා</t>
  </si>
  <si>
    <t>ලොකු ස්ටීමර් 01</t>
  </si>
  <si>
    <t>සිත්ති නසීමා මිය</t>
  </si>
  <si>
    <t>678002658V</t>
  </si>
  <si>
    <t>ලොකු ගෑස් සිලින්ඩරයක්</t>
  </si>
  <si>
    <t>එස්.තාහිරා උම්මා මිය</t>
  </si>
  <si>
    <t>637512080V</t>
  </si>
  <si>
    <t>537 ඒ මහබද්දේගම</t>
  </si>
  <si>
    <t>එන්.සමිත් කුමාර සිල්වා මයා</t>
  </si>
  <si>
    <t>832803855V</t>
  </si>
  <si>
    <t>ග්‍රයින්ඩර් 01, ඩ්‍රීල් 01, රවුටර් 01</t>
  </si>
  <si>
    <t>540 නෙළුම්පොකුණ</t>
  </si>
  <si>
    <t>ඩබ්.එම්. සමන් පුෂ්ප කුමාර මයා</t>
  </si>
  <si>
    <t>780171154V</t>
  </si>
  <si>
    <t>පින්තාරු කර්මාන්තය</t>
  </si>
  <si>
    <t>24 L ධාරිතාවයකින් යුත් කම්පෙෂර් යන්ත්‍රයක් (ප්ලේන්ට් වැඩ සඳහා)</t>
  </si>
  <si>
    <t>540 ඒ පූකුලම</t>
  </si>
  <si>
    <t>ඒ.ඒ.නන්දනී ශ්‍රියාලතා මිය</t>
  </si>
  <si>
    <t>568060415V</t>
  </si>
  <si>
    <t>ලොකු ස්ටීමර් 01, නිකල් ඉදි ආප්ප වංගෙඩි 01</t>
  </si>
  <si>
    <t>ඒ.ඉනෝකා නිලංගනී මිය</t>
  </si>
  <si>
    <t>728320605V</t>
  </si>
  <si>
    <t>බුෆේ කට්ටල 01</t>
  </si>
  <si>
    <t>540 බී තනිවැල්ලගම</t>
  </si>
  <si>
    <t>කේ.ඒ.ජෝර්ජ් පෙරේරා මිය</t>
  </si>
  <si>
    <t>851540288V</t>
  </si>
  <si>
    <t>වඩු කර්මාන්තය සදහා උපකරණ ලබාදීම</t>
  </si>
  <si>
    <t>පවර් ෂෝ 01 (ක්‍රවුන්)</t>
  </si>
  <si>
    <t>541 මුගුණුවටවන</t>
  </si>
  <si>
    <t>එස්.ඒ.උපුල් මංජු ශ්‍රී මයා</t>
  </si>
  <si>
    <t>662902799V</t>
  </si>
  <si>
    <t>ලී මදින ග්‍රයින්ඩර් 01</t>
  </si>
  <si>
    <t>ඒ.සුමුදු ප්‍රියන්ත සිල්වා මයා</t>
  </si>
  <si>
    <t>930342378V</t>
  </si>
  <si>
    <t>සත්ත්ව පාලනය</t>
  </si>
  <si>
    <t>541 ඒ සුදුවැල්ල</t>
  </si>
  <si>
    <t>කේ.ඒ.කරුණාතිලක මයා</t>
  </si>
  <si>
    <t>MAD/530415/1896</t>
  </si>
  <si>
    <t>කෘෂි කර්මාන්තයට අවශ්‍ය උපකරණ ලබාදීම</t>
  </si>
  <si>
    <t>වතුර මෝටරයක්</t>
  </si>
  <si>
    <t>542 හේනෙපොල</t>
  </si>
  <si>
    <t>එස්.පී. ශිරෝමි දිල්රුක්ෂි මිය</t>
  </si>
  <si>
    <t>955493192V</t>
  </si>
  <si>
    <t>කුළු බඩු අලෙවිය</t>
  </si>
  <si>
    <t>සීලර් මැෂින් 01</t>
  </si>
  <si>
    <t>විනී ජයන්තා  මිය</t>
  </si>
  <si>
    <t>675101507V</t>
  </si>
  <si>
    <t>ආහාර නිෂ්පාදනය</t>
  </si>
  <si>
    <t>ගෑස් ලිප</t>
  </si>
  <si>
    <t>එස්.එස්. කොන්සි බ්‍රිජට් ප්‍රනාන්දු මිය</t>
  </si>
  <si>
    <t>557783350V</t>
  </si>
  <si>
    <t>542 ඒ ගල්මුරුව දකුණ</t>
  </si>
  <si>
    <t>සුමුදු තරංග මයා</t>
  </si>
  <si>
    <t>780553618V</t>
  </si>
  <si>
    <t>පැණි නිෂ්පාදනය</t>
  </si>
  <si>
    <t>පැණි උණු කිරීමට තාච්චියක් , පැණි ගබඩා කිරීමට වැට් 02</t>
  </si>
  <si>
    <t>ඩබ්.ඒ. නිශාන්ත මයා</t>
  </si>
  <si>
    <t>721173275V</t>
  </si>
  <si>
    <t>වාහන පින්තාරු කිරීම</t>
  </si>
  <si>
    <t>ඩ්‍රිල් මැෂින් 01</t>
  </si>
  <si>
    <t>උද්‍යාන් පියන්තා මිය</t>
  </si>
  <si>
    <t>685584530V</t>
  </si>
  <si>
    <t>මහන මැෂිම සදහා මෝටරයක්</t>
  </si>
  <si>
    <t>543 කුඩීරිප්පුව</t>
  </si>
  <si>
    <t>කේ.එල්.ඒ. පුෂ්පකාන්ති මිය</t>
  </si>
  <si>
    <t>615571350V</t>
  </si>
  <si>
    <t>ආහාර අලෙවිය</t>
  </si>
  <si>
    <t>මධ්‍යම ප්‍රමාණයේ වීදුරු කබඩ් 01</t>
  </si>
  <si>
    <t>එන්.ඩි.කේ. චාන්දනී හේමලතා මිය</t>
  </si>
  <si>
    <t>646611539V</t>
  </si>
  <si>
    <t>ඇඹරුම් හලක් සඳහා</t>
  </si>
  <si>
    <t>මිරිස් ඇඹම්හල සඳහා නො:-07 ප්ලේට් 02, බෝලයක් සහ සීලර් 01, බෙල්ට් 02 (A  46,  A 56)</t>
  </si>
  <si>
    <t>543 ඒ පල්ලකැලේ</t>
  </si>
  <si>
    <t>ඒ.ඒ. කැළුම් නිශාන්ත  මයා</t>
  </si>
  <si>
    <t>802044224V</t>
  </si>
  <si>
    <t xml:space="preserve">පෙදරේරු කර්මාන්තය </t>
  </si>
  <si>
    <t>ඩී.එන්. ලක්මිණී කන්නන්ගර මිය</t>
  </si>
  <si>
    <t>735091719V</t>
  </si>
  <si>
    <t>ස්වයං රැකියා</t>
  </si>
  <si>
    <t>ඩී. ක්‍රිශාන්ති ශිරෝමිකා මිය</t>
  </si>
  <si>
    <t>866670366V</t>
  </si>
  <si>
    <t>ඉදිආප්ප නිෂ්පාදනය</t>
  </si>
  <si>
    <t>ඉදි ආප්ප මිරිකන මැෂින් 01</t>
  </si>
  <si>
    <t>544 ගල්මුරුව උතුර</t>
  </si>
  <si>
    <t>එස්.කේ.එස්. මිහිඳුකුලසූරිය මයා</t>
  </si>
  <si>
    <t>686972283V</t>
  </si>
  <si>
    <t>ගෙවතු වගාව සදහා අවශ්‍ය උපකරණ ලබාදීම</t>
  </si>
  <si>
    <t>අගලෙ හෝර්ස් 01 (දිග අඩි 100), ඩ්‍රැගන් ෆෘට් රැක් 10, විල්බැරෝ 01, උදළු 01, මුල්ලු උදළු 01</t>
  </si>
  <si>
    <t>544 ඒ කච්චකඩුව</t>
  </si>
  <si>
    <t>නන්දිතා ඩයස් මිය</t>
  </si>
  <si>
    <t>716743640V</t>
  </si>
  <si>
    <t>කුකුල් කොටුවක් සදහා අවශ්‍ය ද්‍රව්‍ය (තහඩු, දැල්)</t>
  </si>
  <si>
    <t>එල්සි මාලනී මිය</t>
  </si>
  <si>
    <t>487822183V</t>
  </si>
  <si>
    <t>545 නාන්කඩවර</t>
  </si>
  <si>
    <t>අනුර සමන්ත මයා</t>
  </si>
  <si>
    <t>763152294V</t>
  </si>
  <si>
    <t>වඩු කර්මාන්තය</t>
  </si>
  <si>
    <t>බී.බී. ගයානි චන්දිමාලා මිය</t>
  </si>
  <si>
    <t>795102965V</t>
  </si>
  <si>
    <t>මල් වගාව</t>
  </si>
  <si>
    <t>නෙට් හවුස් එකක් සදහා නෙට් ලබාගැනීම</t>
  </si>
  <si>
    <t>545 ඒ රත්මල්අගාර</t>
  </si>
  <si>
    <t>ඩී.එම්. අමිල දිසානායක මයා</t>
  </si>
  <si>
    <t>763252957V</t>
  </si>
  <si>
    <t>රවුටර් මැෂින් 01</t>
  </si>
  <si>
    <t>545 බී රත්නගිරිය</t>
  </si>
  <si>
    <t>එන්.පී. ලලිතා කුමුදිනී මිය</t>
  </si>
  <si>
    <t>697350888V</t>
  </si>
  <si>
    <t>සිල්ලර අලෙවිසැලක් පවත්වාගෙන යාම</t>
  </si>
  <si>
    <t>546 කුඩාබිංගිරිය</t>
  </si>
  <si>
    <t>ඩබ්.පී. දිලිනි හංසිකා  මිය</t>
  </si>
  <si>
    <t>847291583V</t>
  </si>
  <si>
    <t>ඇඹරුම් හලක් පවත්වාගෙන යාම</t>
  </si>
  <si>
    <t>මිරිස් මෝලසදහා බෙල්ට් 01 (A 44) ප්ලේට් 02 (නො:07), පිටිමෝල සදහා දැල් 3, රේසර් 02, බෙල්ට් 01</t>
  </si>
  <si>
    <t>පරිපාලන වියදම සමඟ ප්‍රතිපාදන රු.</t>
  </si>
  <si>
    <t xml:space="preserve">වාහන අළුත්වැඩියා කිරීම (ටින්කරින් කිරීම) </t>
  </si>
  <si>
    <t>ග්‍රයින්ඩර් 01 (බෝඩා ඒන්ජල් G7115-4)</t>
  </si>
  <si>
    <t>ගෙවතු වගාව</t>
  </si>
  <si>
    <t xml:space="preserve"> හෝර්ස් 1 (අගල් 1)  , උදැල්ලක්</t>
  </si>
  <si>
    <t>ව්‍යාපෘතිය සඳහා වියදම් වු මුදල රු.</t>
  </si>
  <si>
    <t xml:space="preserve"> හෝර්ස් 1 (අගල් 1)  , ලොකු මුල්ලුවක්</t>
  </si>
  <si>
    <t>ඉතිරිය රු.</t>
  </si>
  <si>
    <t>කරවල පැකට් කර අලෙවි කිරීම</t>
  </si>
  <si>
    <t>සීලර් යන්ත්‍රයක්</t>
  </si>
  <si>
    <t>546 බී පනිරෙන්ඩාව</t>
  </si>
  <si>
    <t>ප්‍රදීපා ලක්මාලි මිය</t>
  </si>
  <si>
    <t>828234498V</t>
  </si>
  <si>
    <t>මල් පැළ අලෙවිය</t>
  </si>
  <si>
    <t>ජලජ ශාක සිටුවන පැතලි සිමෙන්ති පෝච්චි 03</t>
  </si>
  <si>
    <t>ආර්.පී. ජයරත්න මයා</t>
  </si>
  <si>
    <t>560753705V</t>
  </si>
  <si>
    <t>කුඩා වීදුරු කබඩ් 01</t>
  </si>
  <si>
    <t>547 මහගම දකුණ</t>
  </si>
  <si>
    <t>ඩබ්.පී. නිලංග කුමාර මයා</t>
  </si>
  <si>
    <t>840423999V</t>
  </si>
  <si>
    <t>රයිස් පොට් 01</t>
  </si>
  <si>
    <t>547 ඒ මහගම උතුර</t>
  </si>
  <si>
    <t>ඩබ්.පී. ලලිත් හේමචන්ද්‍ර මයා</t>
  </si>
  <si>
    <t>812773950V</t>
  </si>
  <si>
    <t>පෑස්සුම් කර්මාන්තය</t>
  </si>
  <si>
    <t>පෑස්සුම් සඳහා අවශ්‍ය වෑල්ඩින් ප්ලාන්ට් එක</t>
  </si>
  <si>
    <t>547 බී කෝන්ගස්යාය</t>
  </si>
  <si>
    <t>ඒ.පී. නලින් චන්දන රණසිංහ මයා</t>
  </si>
  <si>
    <t>802921535V</t>
  </si>
  <si>
    <t>ග්‍රයින්ඩර් 01</t>
  </si>
  <si>
    <t>ආර්.පී සරත් අනුර රාජපක්ෂ මයා</t>
  </si>
  <si>
    <t>641821950V</t>
  </si>
  <si>
    <t>547 සී අතුවන</t>
  </si>
  <si>
    <t>එස්.ඒ. ශානක ඩයසි රාජසිංහපති මයා</t>
  </si>
  <si>
    <t>961690773V</t>
  </si>
  <si>
    <t>උත්සව අවස්ථා සඳහා බල්බ් වැල් සැපයීම</t>
  </si>
  <si>
    <t>ඇළුමිනියම් ඉනිමගක්</t>
  </si>
  <si>
    <t>551 ඌරලිය</t>
  </si>
  <si>
    <t>ආර්.පී. සුසිලා විජේසිංහ මිය</t>
  </si>
  <si>
    <t>645044452V</t>
  </si>
  <si>
    <t>තහඩු 20ක් සහ කුකුල් කොටුව සදහා දැල්</t>
  </si>
  <si>
    <t>551 ඒ හීන්අගාර</t>
  </si>
  <si>
    <t>එම්.ටී. රසික සඳරුවන් මයා</t>
  </si>
  <si>
    <t>871474605V</t>
  </si>
  <si>
    <t>බුලත් වගාව</t>
  </si>
  <si>
    <t>වතුර බට (අගල් 1) රෝල් 02</t>
  </si>
  <si>
    <t>එම්.ටී. ලලිත් සාන්ත මිය</t>
  </si>
  <si>
    <t>791450250V</t>
  </si>
  <si>
    <t>6' තහඩු 16, අඩි 60 දැල් රෝලක්</t>
  </si>
  <si>
    <t>552 කරුක්කුවටවන</t>
  </si>
  <si>
    <t>ඒ.ඒ. චන්දා නන්දනී මිය</t>
  </si>
  <si>
    <t>726784140V</t>
  </si>
  <si>
    <t>ලොකු ස්ටීමර් 01ක්  සහ ඉදිආප්ප මිරිකන මැෂින් 01ක්</t>
  </si>
  <si>
    <t>ඩබ්.ඒ. නදීශා ශිරාණි මිය</t>
  </si>
  <si>
    <t>836121090V</t>
  </si>
  <si>
    <t>රොෂාන් ලක්සිරි මයා</t>
  </si>
  <si>
    <t>812132539V</t>
  </si>
  <si>
    <t>කුකුල් කොටුවට ආවරණය කිරීම සදහා දැල්</t>
  </si>
  <si>
    <t>553 සෙම්බුකට්ටිය</t>
  </si>
  <si>
    <t>ජී.එල්.සී. චානක දීපාල් මයා</t>
  </si>
  <si>
    <t>783070847V</t>
  </si>
  <si>
    <t>පෙදරේරු කර්මාන්තය</t>
  </si>
  <si>
    <t>ග්‍රයින්ඩර් මැෂිමක්</t>
  </si>
  <si>
    <t>ජේ.පී. නිරෝෂනී රත්නායක මිය</t>
  </si>
  <si>
    <t>826812206V</t>
  </si>
  <si>
    <t>උත්සව අවස්ථා සඳහා ආහාර පිසීම</t>
  </si>
  <si>
    <t>කිලෝ 30ක ධාරිතාවයකින් යුතු සාස්පානක්</t>
  </si>
  <si>
    <t>554 කරුක්කුව</t>
  </si>
  <si>
    <t>ඊ.එම්. චන්ද්‍රකාන්ති මිය</t>
  </si>
  <si>
    <t>675653968V</t>
  </si>
  <si>
    <t>පලතුරු බීම නිෂ්පාදනය</t>
  </si>
  <si>
    <t>දොඩම් මිරිකන මැෂිමක්</t>
  </si>
  <si>
    <t>ටී.ඒ. සරත් විජේසිරි මයා</t>
  </si>
  <si>
    <t>651203236V</t>
  </si>
  <si>
    <t>කම්මල් කර්මාන්තය</t>
  </si>
  <si>
    <t>554 ඒ හරීන්ද්‍රගම</t>
  </si>
  <si>
    <t>එස්.ඒ. එම්. බේබි නෝනා මිය</t>
  </si>
  <si>
    <t>කොළ කැඳ නිෂ්පාදනය සඳහා අවශ්‍ය උපකරණ ලබාදීම</t>
  </si>
  <si>
    <t>ගෑස් ලිප හා සිලින්ඩරය</t>
  </si>
  <si>
    <t>කේ.ඒ. ආරියවතී මිය</t>
  </si>
  <si>
    <t>577563209V</t>
  </si>
  <si>
    <t xml:space="preserve">ඇන්තූරියම් වගාව සදහා </t>
  </si>
  <si>
    <t>මල් පෝච්චි 25</t>
  </si>
  <si>
    <t>555 ඒ පොන්නන්කන්නිය</t>
  </si>
  <si>
    <t>ආර්.එස්.එන් වසන්තා  මිය</t>
  </si>
  <si>
    <t>738100387V</t>
  </si>
  <si>
    <t>ගෑස් ලිපක් හා සිලින්ඩරය</t>
  </si>
  <si>
    <t>එච්.එම්. පුෂ්පරාණි මිය</t>
  </si>
  <si>
    <t>697890645V</t>
  </si>
  <si>
    <t>කුකුල් කොටුව සදහා දැල්</t>
  </si>
  <si>
    <t>556 ඒ වාලහේන</t>
  </si>
  <si>
    <t>ඩබ්.අජිත් ප්‍රියන්ත  මයා</t>
  </si>
  <si>
    <t>673665500V</t>
  </si>
  <si>
    <t>එම්.ඒ. සුනිල් සරත් මාරසිංහ මයා</t>
  </si>
  <si>
    <t>520530614V</t>
  </si>
  <si>
    <t>556 බී මනක්කුලම</t>
  </si>
  <si>
    <t>එස්.ඒ. සුනිල් ශාන්ත මයා</t>
  </si>
  <si>
    <t>601482541V</t>
  </si>
  <si>
    <t>කෘෂි කර්මාන්තය</t>
  </si>
  <si>
    <t>දියර ඉසින යන්ත්‍රයක්</t>
  </si>
  <si>
    <t>එච්.ඒ. චාන්දනී මාරසිංහ මිය</t>
  </si>
  <si>
    <t>716581284V</t>
  </si>
  <si>
    <t>රස කැවිලි නිෂ්පාදනය</t>
  </si>
  <si>
    <t xml:space="preserve">අවන් 01ක් </t>
  </si>
  <si>
    <t>557 තඹගල්ල</t>
  </si>
  <si>
    <t>ආර්.ඩී. නිලූකා මල්කාන්ති මිය</t>
  </si>
  <si>
    <t>866632154V</t>
  </si>
  <si>
    <t>ආපන ශාලාව සඳහා</t>
  </si>
  <si>
    <t xml:space="preserve">වීදුරු පොත් කබඩ් 01ක් </t>
  </si>
  <si>
    <t>ආර්.කේ. දමිත් ප්‍රබෝධ රන්දෙනි මයා</t>
  </si>
  <si>
    <t>810115483V</t>
  </si>
  <si>
    <t>නිවාස වයරින් කිරීම සදහා</t>
  </si>
  <si>
    <t>ඩ්‍රිල් මැෂින් 01ක්</t>
  </si>
  <si>
    <t>557 ඒ දෙමටපිටිය</t>
  </si>
  <si>
    <t>කේ.ඉන්ද්‍රාණි දිසානායක</t>
  </si>
  <si>
    <t>716091350V</t>
  </si>
  <si>
    <t>බයිට් නිෂ්පාදනය කර අලෙවි කිරීම</t>
  </si>
  <si>
    <t>ලිප් 02 ගෑස් ලිපක්, ගෑස් සිලින්ඩරයක්, කුඩා තාච්චියක්</t>
  </si>
  <si>
    <t>557 බී තඹගල්ලවත්ත</t>
  </si>
  <si>
    <t>ආර්.ඒ. නිලූකා ප්‍රියදර්ශනී මිය</t>
  </si>
  <si>
    <t>865231776V</t>
  </si>
  <si>
    <t>කුකුල් කොටුවක් ඉදිකිරීමට අවශ්‍ය ද්‍රව්‍ය</t>
  </si>
  <si>
    <t>ඩබ්.එම්. සුමිත් ප්‍රසන්න මයා</t>
  </si>
  <si>
    <t>197909004656V</t>
  </si>
  <si>
    <t>ග්‍රයින්ඩර් යන්ත්‍රය</t>
  </si>
  <si>
    <t>557 සී තඹගල්ල බටහිර</t>
  </si>
  <si>
    <t>කේ.අයි. ජයසිංහ මයා</t>
  </si>
  <si>
    <t>787695353V</t>
  </si>
  <si>
    <t>මල් වගාව සඳහා</t>
  </si>
  <si>
    <t>ඕකිඩ් පැළ හා බඳුන්</t>
  </si>
  <si>
    <t>557 ඩී ඉඳිගස්විල</t>
  </si>
  <si>
    <t>ජේ.එම්.එම්. අජිත් ප්‍රේමලාල් පෙරේරා මයා</t>
  </si>
  <si>
    <t>671411153V</t>
  </si>
  <si>
    <t xml:space="preserve">වඩු කර්මාන්තය සදහා ග්‍රයින්ඩර් මැෂින් 01 </t>
  </si>
  <si>
    <t>එච්.එම්. තනූජා හේරත් මිය</t>
  </si>
  <si>
    <t>755594229V</t>
  </si>
  <si>
    <t>රයිස් කුකර් 01</t>
  </si>
  <si>
    <t>ටී.ඒ.එම්. චන්ද්‍රා හේමලතා මිය</t>
  </si>
  <si>
    <t>558032537V</t>
  </si>
  <si>
    <t>560 පම්බල උතුර</t>
  </si>
  <si>
    <t>එම්.රංජන් ඇන්ටනී මයා</t>
  </si>
  <si>
    <t>671894260V</t>
  </si>
  <si>
    <t>ධීවර කර්මාන්තය සදහා අවශ්‍ය උපකරණ ලබාදීම</t>
  </si>
  <si>
    <t>ධීවර ආම්පන්න (දැල් ¾ දෙවළුව) ලබාදීම</t>
  </si>
  <si>
    <t>ඩබ්.ක්ලෝඩියස් ලෝව් මයා</t>
  </si>
  <si>
    <t>600802216V</t>
  </si>
  <si>
    <t>තණකොළ කැපීම සඳහා</t>
  </si>
  <si>
    <t>තණකොළ කපන මැෂිමක් ලබාදීම</t>
  </si>
  <si>
    <t>560 ඒ පම්බල දකුණ</t>
  </si>
  <si>
    <t>ඒ.එම්.ඩී. තුසිත චතුරංග ගුණසේකර මයා</t>
  </si>
  <si>
    <t>721612589V</t>
  </si>
  <si>
    <t>ඩබ්.ඒ. නදීකා සුදර්ශනී මිය</t>
  </si>
  <si>
    <t>865592922V</t>
  </si>
  <si>
    <t>කජු නිෂ්පාදනය</t>
  </si>
  <si>
    <t>ඔරලෝසු මුහුණත හැඩති 100Kg (Chamrry), 40 l ප්‍රමාණයේ බකට් 02, 15 l ප්‍රමාණයේ ප්ලාස්ටික් බේසම් 2 l , ප්‍රමාණයේ ප්ලාස්ටික් බේසම් 04</t>
  </si>
  <si>
    <t>එකතුව</t>
  </si>
  <si>
    <t>716913376V</t>
  </si>
  <si>
    <t>ආර්.එම්. නිමල් වීරරත්න මයා</t>
  </si>
  <si>
    <t>196918902166</t>
  </si>
  <si>
    <t>546 ඒ මැදගම</t>
  </si>
  <si>
    <t>එම්. සන්දිරා මිය</t>
  </si>
  <si>
    <t>598592748X</t>
  </si>
  <si>
    <t>ඒ.එල්. සුමනසේන මයා</t>
  </si>
  <si>
    <t>530352153V</t>
  </si>
  <si>
    <t>දම්මදින්නා සේනාරත්න මයා</t>
  </si>
  <si>
    <t>678323586V</t>
  </si>
  <si>
    <t>ස්වයං රැකියාව සඳහා අවශ්‍ය උපකරණ ලබාදීම (ලිප් 02 ගෑස් ලිපක්)</t>
  </si>
  <si>
    <t>කෘෂි උපකරණ( විල්බැරෝව, යකඩ ඉන්න, උදළුතලය, මුලුලුව)</t>
  </si>
  <si>
    <r>
      <t>ලොකු ස්ටීමර් 01, මේසයට සවි කරන ඉදිආප්ප මිරිකන මැෂ්න් 01, රයිස් කකර් 01 (2</t>
    </r>
    <r>
      <rPr>
        <sz val="10"/>
        <color theme="1"/>
        <rFont val="Iskoola Pota"/>
        <family val="2"/>
      </rPr>
      <t>½</t>
    </r>
    <r>
      <rPr>
        <sz val="10"/>
        <color theme="1"/>
        <rFont val="Calibri"/>
        <family val="2"/>
      </rPr>
      <t xml:space="preserve"> kg)</t>
    </r>
  </si>
  <si>
    <r>
      <t xml:space="preserve">දැල් රෝල් </t>
    </r>
    <r>
      <rPr>
        <sz val="10"/>
        <color theme="1"/>
        <rFont val="Iskoola Pota"/>
        <family val="2"/>
      </rPr>
      <t>½</t>
    </r>
    <r>
      <rPr>
        <sz val="10"/>
        <color theme="1"/>
        <rFont val="Calibri"/>
        <family val="2"/>
      </rPr>
      <t xml:space="preserve"> , තහඩු  14</t>
    </r>
  </si>
  <si>
    <r>
      <t>මාළු දැල් 2</t>
    </r>
    <r>
      <rPr>
        <sz val="10"/>
        <color theme="1"/>
        <rFont val="Iskoola Pota"/>
        <family val="2"/>
      </rPr>
      <t>¾</t>
    </r>
    <r>
      <rPr>
        <sz val="10"/>
        <color theme="1"/>
        <rFont val="Calibri"/>
        <family val="2"/>
      </rPr>
      <t xml:space="preserve"> ප්‍රමාණයේ 02, බරු පැකට් 05, කුන 05, මදු කැට 10</t>
    </r>
  </si>
  <si>
    <t xml:space="preserve"> - </t>
  </si>
  <si>
    <t xml:space="preserve"> -</t>
  </si>
  <si>
    <t>සරුවත් සහ තේ අලෙවිය සදහා</t>
  </si>
  <si>
    <t>ලිප් දෙක ගෑස් ලිපක්, ඇඳි රහිත පුටු සහ ප්ලාස්ටික් මේසයක්, මේසයට සවි කරන ලොකු කුඩයක්</t>
  </si>
  <si>
    <t>ග්‍රයින්ඩරයක්, ඩ්‍රිල් මැෂින් 01</t>
  </si>
  <si>
    <t xml:space="preserve">  -</t>
  </si>
  <si>
    <t>ජික්ෂො මැෂින් 01</t>
  </si>
  <si>
    <t>පරිපාලන වියදම රු.</t>
  </si>
  <si>
    <t>ලොකු ස්ටීමර් 01 , ලිපි 02 ගෑස් ලිපක් හා සිලින්ඩරය</t>
  </si>
  <si>
    <t>ඩබ්. සිරියාවතී මැන්ඩිස් මිය</t>
  </si>
  <si>
    <t xml:space="preserve">කොළ කැඳ නිෂ්පාදනය හා අලෙවිය </t>
  </si>
  <si>
    <t>කොළ කැඳ උණුසුම්ව තබාගැනීම සඳහා භාජනයක් සහ ප්ලාස්ටික් මේසයක්</t>
  </si>
  <si>
    <t>එස්.එම්. තිලකරත්න මයා</t>
  </si>
  <si>
    <t>කේ.එඒ.එල්. ස්වර්ණලතා මිය</t>
  </si>
  <si>
    <t>වීදුරු කබඩ් 01 ක් සහ ප්ලාස්ටික් මේසයයක්</t>
  </si>
  <si>
    <t>වෙනත් (අතැති බිල්පත් වටිනාකම රු.)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</si>
</sst>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indexed="8"/>
      <name val="Iskoola Pota"/>
      <family val="2"/>
    </font>
    <font>
      <sz val="10"/>
      <color theme="1"/>
      <name val="Wingdings"/>
      <charset val="2"/>
    </font>
    <font>
      <sz val="10"/>
      <color theme="1"/>
      <name val="Iskoola Pota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 Light"/>
      <family val="2"/>
    </font>
    <font>
      <b/>
      <sz val="8"/>
      <color theme="1"/>
      <name val="Calibri"/>
      <family val="2"/>
      <scheme val="minor"/>
    </font>
    <font>
      <sz val="9"/>
      <color indexed="8"/>
      <name val="Iskoola Pota"/>
      <family val="2"/>
    </font>
    <font>
      <b/>
      <sz val="14"/>
      <color theme="1"/>
      <name val="Calibri"/>
      <family val="2"/>
      <scheme val="minor"/>
    </font>
    <font>
      <b/>
      <sz val="9"/>
      <color theme="1"/>
      <name val="Calibri Light"/>
      <family val="2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43" fontId="6" fillId="2" borderId="1" xfId="1" applyFont="1" applyFill="1" applyBorder="1" applyAlignment="1">
      <alignment vertical="center" wrapText="1"/>
    </xf>
    <xf numFmtId="43" fontId="5" fillId="2" borderId="1" xfId="1" applyFont="1" applyFill="1" applyBorder="1" applyAlignment="1" applyProtection="1">
      <alignment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9" fontId="5" fillId="2" borderId="1" xfId="0" applyNumberFormat="1" applyFont="1" applyFill="1" applyBorder="1" applyAlignment="1" applyProtection="1">
      <alignment horizontal="center" textRotation="90" wrapText="1"/>
      <protection locked="0"/>
    </xf>
    <xf numFmtId="0" fontId="5" fillId="2" borderId="1" xfId="0" applyFont="1" applyFill="1" applyBorder="1" applyAlignment="1" applyProtection="1">
      <alignment horizontal="center" textRotation="90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43" fontId="5" fillId="2" borderId="1" xfId="0" applyNumberFormat="1" applyFont="1" applyFill="1" applyBorder="1" applyAlignment="1" applyProtection="1">
      <alignment vertical="center" wrapText="1"/>
      <protection locked="0"/>
    </xf>
    <xf numFmtId="43" fontId="6" fillId="2" borderId="1" xfId="1" applyFont="1" applyFill="1" applyBorder="1" applyAlignment="1">
      <alignment horizontal="center" vertical="center" wrapText="1"/>
    </xf>
    <xf numFmtId="0" fontId="11" fillId="2" borderId="0" xfId="0" applyFont="1" applyFill="1" applyAlignment="1" applyProtection="1">
      <alignment vertical="center" wrapText="1"/>
      <protection locked="0"/>
    </xf>
    <xf numFmtId="43" fontId="11" fillId="2" borderId="0" xfId="1" applyFont="1" applyFill="1" applyAlignment="1" applyProtection="1">
      <alignment vertical="center" wrapText="1"/>
      <protection locked="0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right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right" wrapText="1"/>
    </xf>
    <xf numFmtId="0" fontId="14" fillId="2" borderId="0" xfId="0" applyFont="1" applyFill="1" applyAlignment="1" applyProtection="1">
      <alignment vertical="center" wrapText="1"/>
      <protection locked="0"/>
    </xf>
    <xf numFmtId="43" fontId="16" fillId="2" borderId="0" xfId="1" applyFont="1" applyFill="1" applyAlignment="1">
      <alignment horizontal="center" vertical="center" wrapText="1"/>
    </xf>
    <xf numFmtId="0" fontId="16" fillId="2" borderId="0" xfId="0" applyFont="1" applyFill="1" applyAlignment="1" applyProtection="1">
      <alignment vertical="center" wrapText="1"/>
      <protection locked="0"/>
    </xf>
    <xf numFmtId="0" fontId="14" fillId="2" borderId="1" xfId="0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43" fontId="11" fillId="2" borderId="0" xfId="1" applyFont="1" applyFill="1" applyAlignment="1" applyProtection="1">
      <alignment horizontal="center" vertical="center" wrapText="1"/>
      <protection locked="0"/>
    </xf>
    <xf numFmtId="43" fontId="18" fillId="0" borderId="0" xfId="1" applyFont="1"/>
    <xf numFmtId="0" fontId="5" fillId="2" borderId="1" xfId="0" applyFont="1" applyFill="1" applyBorder="1" applyAlignment="1" applyProtection="1">
      <alignment vertical="center" wrapText="1"/>
      <protection locked="0"/>
    </xf>
    <xf numFmtId="43" fontId="5" fillId="2" borderId="0" xfId="0" applyNumberFormat="1" applyFont="1" applyFill="1" applyAlignment="1" applyProtection="1">
      <alignment vertical="center" wrapText="1"/>
      <protection locked="0"/>
    </xf>
    <xf numFmtId="1" fontId="1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left" vertical="center" wrapText="1"/>
      <protection locked="0"/>
    </xf>
    <xf numFmtId="0" fontId="12" fillId="2" borderId="0" xfId="0" applyFont="1" applyFill="1" applyAlignment="1">
      <alignment horizontal="left" vertical="center" wrapText="1"/>
    </xf>
    <xf numFmtId="0" fontId="19" fillId="2" borderId="1" xfId="0" applyFont="1" applyFill="1" applyBorder="1" applyAlignment="1" applyProtection="1">
      <alignment horizontal="center" vertical="center" wrapText="1"/>
      <protection locked="0"/>
    </xf>
    <xf numFmtId="0" fontId="20" fillId="2" borderId="1" xfId="0" applyFont="1" applyFill="1" applyBorder="1" applyAlignment="1" applyProtection="1">
      <alignment horizontal="center" vertical="center" wrapText="1"/>
      <protection locked="0"/>
    </xf>
    <xf numFmtId="0" fontId="19" fillId="2" borderId="1" xfId="0" applyFont="1" applyFill="1" applyBorder="1" applyAlignment="1">
      <alignment horizontal="right" vertical="center" wrapText="1"/>
    </xf>
    <xf numFmtId="43" fontId="19" fillId="2" borderId="1" xfId="1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center" vertical="center" wrapText="1"/>
    </xf>
    <xf numFmtId="43" fontId="20" fillId="2" borderId="1" xfId="0" applyNumberFormat="1" applyFont="1" applyFill="1" applyBorder="1" applyAlignment="1" applyProtection="1">
      <alignment vertical="center" wrapText="1"/>
      <protection locked="0"/>
    </xf>
    <xf numFmtId="0" fontId="20" fillId="2" borderId="0" xfId="0" applyFont="1" applyFill="1" applyAlignment="1" applyProtection="1">
      <alignment vertical="center" wrapText="1"/>
      <protection locked="0"/>
    </xf>
  </cellXfs>
  <cellStyles count="4">
    <cellStyle name="Comma" xfId="1" builtinId="3"/>
    <cellStyle name="Comma 2" xfId="2"/>
    <cellStyle name="Comma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102"/>
  <sheetViews>
    <sheetView tabSelected="1" workbookViewId="0">
      <selection activeCell="A21" sqref="A21"/>
    </sheetView>
  </sheetViews>
  <sheetFormatPr defaultColWidth="9.140625" defaultRowHeight="15" x14ac:dyDescent="0.25"/>
  <cols>
    <col min="1" max="1" width="5" style="13" customWidth="1"/>
    <col min="2" max="2" width="13.7109375" style="13" customWidth="1"/>
    <col min="3" max="3" width="18.42578125" style="13" customWidth="1"/>
    <col min="4" max="4" width="11.140625" style="25" customWidth="1"/>
    <col min="5" max="5" width="20.7109375" style="13" customWidth="1"/>
    <col min="6" max="6" width="25.28515625" style="13" customWidth="1"/>
    <col min="7" max="7" width="5.140625" style="13" customWidth="1"/>
    <col min="8" max="8" width="11.85546875" style="13" customWidth="1"/>
    <col min="9" max="9" width="11" style="13" customWidth="1"/>
    <col min="10" max="10" width="11.140625" style="13" customWidth="1"/>
    <col min="11" max="11" width="12" style="13" customWidth="1"/>
    <col min="12" max="12" width="2.140625" style="13" customWidth="1"/>
    <col min="13" max="14" width="2.42578125" style="13" customWidth="1"/>
    <col min="15" max="15" width="2.28515625" style="13" customWidth="1"/>
    <col min="16" max="16" width="3.42578125" style="13" customWidth="1"/>
    <col min="17" max="17" width="11.42578125" style="13" customWidth="1"/>
    <col min="18" max="18" width="20.7109375" style="13" customWidth="1"/>
    <col min="19" max="16384" width="9.140625" style="13"/>
  </cols>
  <sheetData>
    <row r="1" spans="1:18" ht="28.5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8" ht="24" customHeight="1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8" x14ac:dyDescent="0.25">
      <c r="A3" s="42" t="s">
        <v>2</v>
      </c>
      <c r="B3" s="42"/>
      <c r="C3" s="42"/>
      <c r="D3" s="42"/>
    </row>
    <row r="4" spans="1:18" ht="23.25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8" s="12" customFormat="1" ht="12.75" x14ac:dyDescent="0.25">
      <c r="A5" s="36" t="s">
        <v>4</v>
      </c>
      <c r="B5" s="36" t="s">
        <v>5</v>
      </c>
      <c r="C5" s="36" t="s">
        <v>6</v>
      </c>
      <c r="D5" s="40" t="s">
        <v>7</v>
      </c>
      <c r="E5" s="36" t="s">
        <v>8</v>
      </c>
      <c r="F5" s="36" t="s">
        <v>9</v>
      </c>
      <c r="G5" s="36" t="s">
        <v>10</v>
      </c>
      <c r="H5" s="36" t="s">
        <v>11</v>
      </c>
      <c r="I5" s="36" t="s">
        <v>12</v>
      </c>
      <c r="J5" s="36" t="s">
        <v>13</v>
      </c>
      <c r="K5" s="36" t="s">
        <v>14</v>
      </c>
      <c r="L5" s="36" t="s">
        <v>15</v>
      </c>
      <c r="M5" s="36"/>
      <c r="N5" s="36"/>
      <c r="O5" s="36"/>
      <c r="P5" s="36"/>
      <c r="Q5" s="41" t="s">
        <v>376</v>
      </c>
    </row>
    <row r="6" spans="1:18" s="12" customFormat="1" ht="47.25" x14ac:dyDescent="0.25">
      <c r="A6" s="36"/>
      <c r="B6" s="36"/>
      <c r="C6" s="36"/>
      <c r="D6" s="40"/>
      <c r="E6" s="36"/>
      <c r="F6" s="36"/>
      <c r="G6" s="36"/>
      <c r="H6" s="36"/>
      <c r="I6" s="36"/>
      <c r="J6" s="36"/>
      <c r="K6" s="36"/>
      <c r="L6" s="14" t="s">
        <v>16</v>
      </c>
      <c r="M6" s="15" t="s">
        <v>17</v>
      </c>
      <c r="N6" s="15" t="s">
        <v>18</v>
      </c>
      <c r="O6" s="14" t="s">
        <v>19</v>
      </c>
      <c r="P6" s="14">
        <v>1</v>
      </c>
      <c r="Q6" s="41"/>
    </row>
    <row r="7" spans="1:18" s="12" customFormat="1" ht="58.5" customHeight="1" x14ac:dyDescent="0.25">
      <c r="A7" s="8">
        <v>1</v>
      </c>
      <c r="B7" s="4" t="s">
        <v>20</v>
      </c>
      <c r="C7" s="5" t="s">
        <v>21</v>
      </c>
      <c r="D7" s="21" t="s">
        <v>22</v>
      </c>
      <c r="E7" s="5" t="s">
        <v>363</v>
      </c>
      <c r="F7" s="5" t="s">
        <v>364</v>
      </c>
      <c r="G7" s="3">
        <v>1</v>
      </c>
      <c r="H7" s="9">
        <v>14700</v>
      </c>
      <c r="I7" s="9">
        <v>3617</v>
      </c>
      <c r="J7" s="9">
        <v>18317</v>
      </c>
      <c r="K7" s="10"/>
      <c r="L7" s="16"/>
      <c r="M7" s="11"/>
      <c r="N7" s="1"/>
      <c r="O7" s="1"/>
      <c r="P7" s="11" t="s">
        <v>23</v>
      </c>
      <c r="Q7" s="17">
        <v>14700</v>
      </c>
      <c r="R7"/>
    </row>
    <row r="8" spans="1:18" s="12" customFormat="1" ht="58.5" customHeight="1" x14ac:dyDescent="0.25">
      <c r="A8" s="8">
        <v>2</v>
      </c>
      <c r="B8" s="4" t="s">
        <v>20</v>
      </c>
      <c r="C8" s="5" t="s">
        <v>370</v>
      </c>
      <c r="D8" s="21"/>
      <c r="E8" s="5" t="s">
        <v>43</v>
      </c>
      <c r="F8" s="5" t="s">
        <v>369</v>
      </c>
      <c r="G8" s="3">
        <v>1</v>
      </c>
      <c r="H8" s="9">
        <v>12250</v>
      </c>
      <c r="I8" s="9">
        <v>955</v>
      </c>
      <c r="J8" s="9">
        <f>H8+I8</f>
        <v>13205</v>
      </c>
      <c r="K8" s="10"/>
      <c r="L8" s="16"/>
      <c r="M8" s="11"/>
      <c r="N8" s="1"/>
      <c r="O8" s="1"/>
      <c r="P8" s="11" t="s">
        <v>23</v>
      </c>
      <c r="Q8" s="17">
        <v>12250</v>
      </c>
      <c r="R8"/>
    </row>
    <row r="9" spans="1:18" s="12" customFormat="1" ht="25.5" x14ac:dyDescent="0.25">
      <c r="A9" s="8">
        <v>3</v>
      </c>
      <c r="B9" s="4" t="s">
        <v>24</v>
      </c>
      <c r="C9" s="5" t="s">
        <v>25</v>
      </c>
      <c r="D9" s="21" t="s">
        <v>26</v>
      </c>
      <c r="E9" s="5" t="s">
        <v>27</v>
      </c>
      <c r="F9" s="5" t="s">
        <v>28</v>
      </c>
      <c r="G9" s="3">
        <v>1</v>
      </c>
      <c r="H9" s="9">
        <v>14700</v>
      </c>
      <c r="I9" s="9">
        <v>32799</v>
      </c>
      <c r="J9" s="9">
        <f t="shared" ref="J9" si="0">H9+I9</f>
        <v>47499</v>
      </c>
      <c r="K9" s="10">
        <v>14700</v>
      </c>
      <c r="L9" s="11"/>
      <c r="M9" s="6"/>
      <c r="N9" s="1"/>
      <c r="O9" s="11"/>
      <c r="P9" s="11" t="s">
        <v>23</v>
      </c>
      <c r="Q9" s="17">
        <f t="shared" ref="Q9:Q73" si="1">H9-K9</f>
        <v>0</v>
      </c>
      <c r="R9"/>
    </row>
    <row r="10" spans="1:18" s="12" customFormat="1" ht="25.5" x14ac:dyDescent="0.25">
      <c r="A10" s="8">
        <v>4</v>
      </c>
      <c r="B10" s="4" t="s">
        <v>29</v>
      </c>
      <c r="C10" s="5" t="s">
        <v>30</v>
      </c>
      <c r="D10" s="21" t="s">
        <v>31</v>
      </c>
      <c r="E10" s="5" t="s">
        <v>32</v>
      </c>
      <c r="F10" s="5" t="s">
        <v>33</v>
      </c>
      <c r="G10" s="3">
        <v>1</v>
      </c>
      <c r="H10" s="9">
        <v>10250</v>
      </c>
      <c r="I10" s="9">
        <v>0</v>
      </c>
      <c r="J10" s="9">
        <v>10250</v>
      </c>
      <c r="K10" s="10">
        <v>10250</v>
      </c>
      <c r="L10" s="11"/>
      <c r="M10" s="11"/>
      <c r="N10" s="1"/>
      <c r="O10" s="11"/>
      <c r="P10" s="11" t="s">
        <v>23</v>
      </c>
      <c r="Q10" s="17">
        <f t="shared" si="1"/>
        <v>0</v>
      </c>
      <c r="R10"/>
    </row>
    <row r="11" spans="1:18" s="12" customFormat="1" ht="25.5" x14ac:dyDescent="0.25">
      <c r="A11" s="8">
        <v>5</v>
      </c>
      <c r="B11" s="4" t="s">
        <v>34</v>
      </c>
      <c r="C11" s="5" t="s">
        <v>35</v>
      </c>
      <c r="D11" s="21" t="s">
        <v>36</v>
      </c>
      <c r="E11" s="5" t="s">
        <v>27</v>
      </c>
      <c r="F11" s="5" t="s">
        <v>28</v>
      </c>
      <c r="G11" s="3">
        <v>1</v>
      </c>
      <c r="H11" s="9">
        <v>14700</v>
      </c>
      <c r="I11" s="9">
        <v>32799</v>
      </c>
      <c r="J11" s="9">
        <f>H11+I11</f>
        <v>47499</v>
      </c>
      <c r="K11" s="10">
        <v>14700</v>
      </c>
      <c r="L11" s="11"/>
      <c r="M11" s="6"/>
      <c r="N11" s="1"/>
      <c r="O11" s="11"/>
      <c r="P11" s="11" t="s">
        <v>23</v>
      </c>
      <c r="Q11" s="17">
        <f t="shared" si="1"/>
        <v>0</v>
      </c>
      <c r="R11"/>
    </row>
    <row r="12" spans="1:18" s="12" customFormat="1" ht="38.25" x14ac:dyDescent="0.25">
      <c r="A12" s="8">
        <v>6</v>
      </c>
      <c r="B12" s="4" t="s">
        <v>37</v>
      </c>
      <c r="C12" s="5" t="s">
        <v>38</v>
      </c>
      <c r="D12" s="21" t="s">
        <v>39</v>
      </c>
      <c r="E12" s="5" t="s">
        <v>27</v>
      </c>
      <c r="F12" s="5" t="s">
        <v>40</v>
      </c>
      <c r="G12" s="3">
        <v>1</v>
      </c>
      <c r="H12" s="9">
        <v>14700</v>
      </c>
      <c r="I12" s="9">
        <v>28299</v>
      </c>
      <c r="J12" s="9">
        <f t="shared" ref="J12:J92" si="2">H12+I12</f>
        <v>42999</v>
      </c>
      <c r="K12" s="10">
        <v>14700</v>
      </c>
      <c r="L12" s="11"/>
      <c r="M12" s="6"/>
      <c r="N12" s="1"/>
      <c r="O12" s="11"/>
      <c r="P12" s="11" t="s">
        <v>23</v>
      </c>
      <c r="Q12" s="17">
        <f t="shared" si="1"/>
        <v>0</v>
      </c>
      <c r="R12"/>
    </row>
    <row r="13" spans="1:18" s="12" customFormat="1" ht="38.25" x14ac:dyDescent="0.25">
      <c r="A13" s="8">
        <v>7</v>
      </c>
      <c r="B13" s="7" t="s">
        <v>41</v>
      </c>
      <c r="C13" s="5" t="s">
        <v>42</v>
      </c>
      <c r="D13" s="28" t="s">
        <v>346</v>
      </c>
      <c r="E13" s="5" t="s">
        <v>43</v>
      </c>
      <c r="F13" s="5" t="s">
        <v>358</v>
      </c>
      <c r="G13" s="3">
        <v>1</v>
      </c>
      <c r="H13" s="9">
        <v>14100</v>
      </c>
      <c r="I13" s="9" t="s">
        <v>362</v>
      </c>
      <c r="J13" s="9">
        <v>14100</v>
      </c>
      <c r="K13" s="10">
        <v>14100</v>
      </c>
      <c r="L13" s="11"/>
      <c r="M13" s="6"/>
      <c r="N13" s="11"/>
      <c r="O13" s="1"/>
      <c r="P13" s="11" t="s">
        <v>23</v>
      </c>
      <c r="Q13" s="17">
        <f t="shared" si="1"/>
        <v>0</v>
      </c>
      <c r="R13"/>
    </row>
    <row r="14" spans="1:18" s="12" customFormat="1" ht="25.5" x14ac:dyDescent="0.25">
      <c r="A14" s="8">
        <v>8</v>
      </c>
      <c r="B14" s="4" t="s">
        <v>44</v>
      </c>
      <c r="C14" s="5" t="s">
        <v>45</v>
      </c>
      <c r="D14" s="21" t="s">
        <v>46</v>
      </c>
      <c r="E14" s="5" t="s">
        <v>47</v>
      </c>
      <c r="F14" s="5" t="s">
        <v>48</v>
      </c>
      <c r="G14" s="3">
        <v>1</v>
      </c>
      <c r="H14" s="9">
        <v>9800</v>
      </c>
      <c r="I14" s="9">
        <v>9100</v>
      </c>
      <c r="J14" s="9">
        <v>18900</v>
      </c>
      <c r="K14" s="10">
        <v>9800</v>
      </c>
      <c r="L14" s="11"/>
      <c r="M14" s="6"/>
      <c r="N14" s="11"/>
      <c r="O14" s="11"/>
      <c r="P14" s="11" t="s">
        <v>23</v>
      </c>
      <c r="Q14" s="17">
        <f t="shared" si="1"/>
        <v>0</v>
      </c>
      <c r="R14"/>
    </row>
    <row r="15" spans="1:18" s="12" customFormat="1" x14ac:dyDescent="0.25">
      <c r="A15" s="8">
        <v>9</v>
      </c>
      <c r="B15" s="4" t="s">
        <v>44</v>
      </c>
      <c r="C15" s="5" t="s">
        <v>49</v>
      </c>
      <c r="D15" s="21" t="s">
        <v>50</v>
      </c>
      <c r="E15" s="5" t="s">
        <v>51</v>
      </c>
      <c r="F15" s="5" t="s">
        <v>52</v>
      </c>
      <c r="G15" s="3">
        <v>1</v>
      </c>
      <c r="H15" s="9">
        <v>4900</v>
      </c>
      <c r="I15" s="9">
        <v>300</v>
      </c>
      <c r="J15" s="9">
        <f t="shared" si="2"/>
        <v>5200</v>
      </c>
      <c r="K15" s="10">
        <v>4900</v>
      </c>
      <c r="L15" s="11"/>
      <c r="M15" s="6"/>
      <c r="N15" s="11"/>
      <c r="O15" s="1"/>
      <c r="P15" s="11" t="s">
        <v>23</v>
      </c>
      <c r="Q15" s="17">
        <f t="shared" si="1"/>
        <v>0</v>
      </c>
      <c r="R15"/>
    </row>
    <row r="16" spans="1:18" s="12" customFormat="1" ht="25.5" x14ac:dyDescent="0.25">
      <c r="A16" s="8">
        <v>10</v>
      </c>
      <c r="B16" s="4" t="s">
        <v>44</v>
      </c>
      <c r="C16" s="5" t="s">
        <v>374</v>
      </c>
      <c r="D16" s="21"/>
      <c r="E16" s="5" t="s">
        <v>43</v>
      </c>
      <c r="F16" s="5" t="s">
        <v>375</v>
      </c>
      <c r="G16" s="3">
        <v>1</v>
      </c>
      <c r="H16" s="9">
        <v>12250</v>
      </c>
      <c r="I16" s="9">
        <v>900</v>
      </c>
      <c r="J16" s="9">
        <f>H16+I16</f>
        <v>13150</v>
      </c>
      <c r="K16" s="33"/>
      <c r="L16" s="11"/>
      <c r="M16" s="6"/>
      <c r="N16" s="11"/>
      <c r="O16" s="1"/>
      <c r="P16" s="11" t="s">
        <v>23</v>
      </c>
      <c r="Q16" s="10">
        <v>12250</v>
      </c>
      <c r="R16"/>
    </row>
    <row r="17" spans="1:18" s="12" customFormat="1" ht="25.5" x14ac:dyDescent="0.25">
      <c r="A17" s="8">
        <v>11</v>
      </c>
      <c r="B17" s="4" t="s">
        <v>53</v>
      </c>
      <c r="C17" s="5" t="s">
        <v>54</v>
      </c>
      <c r="D17" s="23" t="s">
        <v>55</v>
      </c>
      <c r="E17" s="5" t="s">
        <v>56</v>
      </c>
      <c r="F17" s="5" t="s">
        <v>57</v>
      </c>
      <c r="G17" s="3">
        <v>1</v>
      </c>
      <c r="H17" s="9">
        <v>12945</v>
      </c>
      <c r="I17" s="18">
        <v>0</v>
      </c>
      <c r="J17" s="9">
        <v>12945</v>
      </c>
      <c r="K17" s="33"/>
      <c r="L17" s="11"/>
      <c r="M17" s="11"/>
      <c r="N17" s="1"/>
      <c r="O17" s="11"/>
      <c r="P17" s="11" t="s">
        <v>23</v>
      </c>
      <c r="Q17" s="10">
        <v>12945</v>
      </c>
      <c r="R17"/>
    </row>
    <row r="18" spans="1:18" s="12" customFormat="1" ht="25.5" x14ac:dyDescent="0.25">
      <c r="A18" s="8">
        <v>12</v>
      </c>
      <c r="B18" s="4" t="s">
        <v>58</v>
      </c>
      <c r="C18" s="5" t="s">
        <v>59</v>
      </c>
      <c r="D18" s="21" t="s">
        <v>60</v>
      </c>
      <c r="E18" s="5" t="s">
        <v>61</v>
      </c>
      <c r="F18" s="5" t="s">
        <v>365</v>
      </c>
      <c r="G18" s="3">
        <v>1</v>
      </c>
      <c r="H18" s="9">
        <v>9785</v>
      </c>
      <c r="I18" s="18" t="s">
        <v>362</v>
      </c>
      <c r="J18" s="9">
        <v>9785</v>
      </c>
      <c r="K18" s="33"/>
      <c r="L18" s="11"/>
      <c r="M18" s="11"/>
      <c r="N18" s="1"/>
      <c r="O18" s="11"/>
      <c r="P18" s="11" t="s">
        <v>23</v>
      </c>
      <c r="Q18" s="10">
        <v>9785</v>
      </c>
      <c r="R18"/>
    </row>
    <row r="19" spans="1:18" s="12" customFormat="1" ht="25.5" x14ac:dyDescent="0.25">
      <c r="A19" s="8">
        <v>13</v>
      </c>
      <c r="B19" s="4" t="s">
        <v>58</v>
      </c>
      <c r="C19" s="5" t="s">
        <v>62</v>
      </c>
      <c r="D19" s="21" t="s">
        <v>63</v>
      </c>
      <c r="E19" s="5" t="s">
        <v>64</v>
      </c>
      <c r="F19" s="5" t="s">
        <v>65</v>
      </c>
      <c r="G19" s="3">
        <v>1</v>
      </c>
      <c r="H19" s="9">
        <v>4900</v>
      </c>
      <c r="I19" s="9">
        <v>2350</v>
      </c>
      <c r="J19" s="9">
        <f t="shared" si="2"/>
        <v>7250</v>
      </c>
      <c r="K19" s="10">
        <v>4900</v>
      </c>
      <c r="L19" s="11"/>
      <c r="M19" s="6"/>
      <c r="N19" s="11"/>
      <c r="O19" s="1"/>
      <c r="P19" s="11" t="s">
        <v>23</v>
      </c>
      <c r="Q19" s="17">
        <f t="shared" si="1"/>
        <v>0</v>
      </c>
      <c r="R19"/>
    </row>
    <row r="20" spans="1:18" s="12" customFormat="1" ht="25.5" x14ac:dyDescent="0.25">
      <c r="A20" s="8">
        <v>14</v>
      </c>
      <c r="B20" s="4" t="s">
        <v>66</v>
      </c>
      <c r="C20" s="5" t="s">
        <v>67</v>
      </c>
      <c r="D20" s="21" t="s">
        <v>68</v>
      </c>
      <c r="E20" s="5" t="s">
        <v>69</v>
      </c>
      <c r="F20" s="5" t="s">
        <v>70</v>
      </c>
      <c r="G20" s="3">
        <v>1</v>
      </c>
      <c r="H20" s="9">
        <v>14700</v>
      </c>
      <c r="I20" s="9">
        <v>1300</v>
      </c>
      <c r="J20" s="9">
        <f t="shared" si="2"/>
        <v>16000</v>
      </c>
      <c r="K20" s="10">
        <v>14700</v>
      </c>
      <c r="L20" s="11"/>
      <c r="M20" s="11"/>
      <c r="N20" s="1"/>
      <c r="O20" s="11"/>
      <c r="P20" s="11" t="s">
        <v>23</v>
      </c>
      <c r="Q20" s="17">
        <f t="shared" si="1"/>
        <v>0</v>
      </c>
      <c r="R20"/>
    </row>
    <row r="21" spans="1:18" s="12" customFormat="1" ht="25.5" x14ac:dyDescent="0.3">
      <c r="A21" s="8">
        <v>15</v>
      </c>
      <c r="B21" s="4" t="s">
        <v>71</v>
      </c>
      <c r="C21" s="5" t="s">
        <v>72</v>
      </c>
      <c r="D21" s="21" t="s">
        <v>73</v>
      </c>
      <c r="E21" s="5" t="s">
        <v>74</v>
      </c>
      <c r="F21" s="5" t="s">
        <v>75</v>
      </c>
      <c r="G21" s="3">
        <v>1</v>
      </c>
      <c r="H21" s="9">
        <v>3500</v>
      </c>
      <c r="I21" s="9" t="s">
        <v>362</v>
      </c>
      <c r="J21" s="9">
        <v>3500</v>
      </c>
      <c r="K21" s="10">
        <v>3500</v>
      </c>
      <c r="L21" s="11"/>
      <c r="M21" s="6"/>
      <c r="N21" s="11"/>
      <c r="O21" s="1"/>
      <c r="P21" s="11" t="s">
        <v>23</v>
      </c>
      <c r="Q21" s="17">
        <f t="shared" si="1"/>
        <v>0</v>
      </c>
      <c r="R21" s="32"/>
    </row>
    <row r="22" spans="1:18" s="12" customFormat="1" ht="25.5" x14ac:dyDescent="0.2">
      <c r="A22" s="8">
        <v>16</v>
      </c>
      <c r="B22" s="4" t="s">
        <v>71</v>
      </c>
      <c r="C22" s="5" t="s">
        <v>76</v>
      </c>
      <c r="D22" s="21" t="s">
        <v>77</v>
      </c>
      <c r="E22" s="5" t="s">
        <v>74</v>
      </c>
      <c r="F22" s="5" t="s">
        <v>78</v>
      </c>
      <c r="G22" s="3">
        <v>1</v>
      </c>
      <c r="H22" s="9">
        <v>5480</v>
      </c>
      <c r="I22" s="9" t="s">
        <v>362</v>
      </c>
      <c r="J22" s="9">
        <v>5480</v>
      </c>
      <c r="K22" s="10">
        <v>5480</v>
      </c>
      <c r="L22" s="11"/>
      <c r="M22" s="6"/>
      <c r="N22" s="11"/>
      <c r="O22" s="1"/>
      <c r="P22" s="11" t="s">
        <v>23</v>
      </c>
      <c r="Q22" s="17">
        <f t="shared" si="1"/>
        <v>0</v>
      </c>
    </row>
    <row r="23" spans="1:18" s="12" customFormat="1" ht="25.5" x14ac:dyDescent="0.2">
      <c r="A23" s="8">
        <v>17</v>
      </c>
      <c r="B23" s="4" t="s">
        <v>71</v>
      </c>
      <c r="C23" s="5" t="s">
        <v>79</v>
      </c>
      <c r="D23" s="21" t="s">
        <v>80</v>
      </c>
      <c r="E23" s="5" t="s">
        <v>74</v>
      </c>
      <c r="F23" s="5" t="s">
        <v>78</v>
      </c>
      <c r="G23" s="3">
        <v>1</v>
      </c>
      <c r="H23" s="9">
        <v>5480</v>
      </c>
      <c r="I23" s="9" t="s">
        <v>362</v>
      </c>
      <c r="J23" s="9">
        <v>5480</v>
      </c>
      <c r="K23" s="10">
        <v>5480</v>
      </c>
      <c r="L23" s="11"/>
      <c r="M23" s="6"/>
      <c r="N23" s="11"/>
      <c r="O23" s="1"/>
      <c r="P23" s="11" t="s">
        <v>23</v>
      </c>
      <c r="Q23" s="17">
        <f t="shared" si="1"/>
        <v>0</v>
      </c>
    </row>
    <row r="24" spans="1:18" s="12" customFormat="1" ht="25.5" x14ac:dyDescent="0.2">
      <c r="A24" s="8">
        <v>18</v>
      </c>
      <c r="B24" s="4" t="s">
        <v>81</v>
      </c>
      <c r="C24" s="5" t="s">
        <v>82</v>
      </c>
      <c r="D24" s="21" t="s">
        <v>83</v>
      </c>
      <c r="E24" s="5" t="s">
        <v>61</v>
      </c>
      <c r="F24" s="5" t="s">
        <v>84</v>
      </c>
      <c r="G24" s="3">
        <v>1</v>
      </c>
      <c r="H24" s="9">
        <v>14700</v>
      </c>
      <c r="I24" s="9">
        <v>6005</v>
      </c>
      <c r="J24" s="9">
        <f t="shared" si="2"/>
        <v>20705</v>
      </c>
      <c r="K24" s="10"/>
      <c r="L24" s="11"/>
      <c r="M24" s="11"/>
      <c r="N24" s="1"/>
      <c r="O24" s="11"/>
      <c r="P24" s="11" t="s">
        <v>23</v>
      </c>
      <c r="Q24" s="10">
        <v>14700</v>
      </c>
    </row>
    <row r="25" spans="1:18" s="12" customFormat="1" ht="38.25" x14ac:dyDescent="0.2">
      <c r="A25" s="8">
        <v>19</v>
      </c>
      <c r="B25" s="4" t="s">
        <v>85</v>
      </c>
      <c r="C25" s="5" t="s">
        <v>86</v>
      </c>
      <c r="D25" s="21" t="s">
        <v>87</v>
      </c>
      <c r="E25" s="5" t="s">
        <v>88</v>
      </c>
      <c r="F25" s="5" t="s">
        <v>89</v>
      </c>
      <c r="G25" s="3">
        <v>1</v>
      </c>
      <c r="H25" s="9">
        <v>14000</v>
      </c>
      <c r="I25" s="9" t="s">
        <v>362</v>
      </c>
      <c r="J25" s="9">
        <v>14000</v>
      </c>
      <c r="K25" s="10"/>
      <c r="L25" s="11"/>
      <c r="M25" s="11"/>
      <c r="N25" s="1"/>
      <c r="O25" s="11"/>
      <c r="P25" s="11" t="s">
        <v>23</v>
      </c>
      <c r="Q25" s="10">
        <v>14000</v>
      </c>
    </row>
    <row r="26" spans="1:18" s="12" customFormat="1" ht="25.5" x14ac:dyDescent="0.2">
      <c r="A26" s="8">
        <v>20</v>
      </c>
      <c r="B26" s="4" t="s">
        <v>90</v>
      </c>
      <c r="C26" s="5" t="s">
        <v>91</v>
      </c>
      <c r="D26" s="21" t="s">
        <v>92</v>
      </c>
      <c r="E26" s="5" t="s">
        <v>74</v>
      </c>
      <c r="F26" s="5" t="s">
        <v>93</v>
      </c>
      <c r="G26" s="3">
        <v>1</v>
      </c>
      <c r="H26" s="9">
        <v>4050</v>
      </c>
      <c r="I26" s="9" t="s">
        <v>362</v>
      </c>
      <c r="J26" s="9">
        <v>4050</v>
      </c>
      <c r="K26" s="10">
        <v>4050</v>
      </c>
      <c r="L26" s="11"/>
      <c r="M26" s="6"/>
      <c r="N26" s="11"/>
      <c r="O26" s="1"/>
      <c r="P26" s="11" t="s">
        <v>23</v>
      </c>
      <c r="Q26" s="17">
        <f t="shared" si="1"/>
        <v>0</v>
      </c>
    </row>
    <row r="27" spans="1:18" s="12" customFormat="1" ht="25.5" x14ac:dyDescent="0.2">
      <c r="A27" s="8">
        <v>21</v>
      </c>
      <c r="B27" s="4" t="s">
        <v>90</v>
      </c>
      <c r="C27" s="5" t="s">
        <v>94</v>
      </c>
      <c r="D27" s="21" t="s">
        <v>95</v>
      </c>
      <c r="E27" s="5" t="s">
        <v>43</v>
      </c>
      <c r="F27" s="5" t="s">
        <v>96</v>
      </c>
      <c r="G27" s="3">
        <v>1</v>
      </c>
      <c r="H27" s="9">
        <v>9800</v>
      </c>
      <c r="I27" s="9">
        <v>10600</v>
      </c>
      <c r="J27" s="9">
        <f t="shared" si="2"/>
        <v>20400</v>
      </c>
      <c r="K27" s="10">
        <v>9800</v>
      </c>
      <c r="L27" s="11"/>
      <c r="M27" s="6"/>
      <c r="N27" s="11"/>
      <c r="O27" s="11"/>
      <c r="P27" s="11" t="s">
        <v>23</v>
      </c>
      <c r="Q27" s="17">
        <f t="shared" si="1"/>
        <v>0</v>
      </c>
    </row>
    <row r="28" spans="1:18" s="12" customFormat="1" ht="25.5" x14ac:dyDescent="0.25">
      <c r="A28" s="8">
        <v>22</v>
      </c>
      <c r="B28" s="4" t="s">
        <v>97</v>
      </c>
      <c r="C28" s="5" t="s">
        <v>98</v>
      </c>
      <c r="D28" s="21" t="s">
        <v>99</v>
      </c>
      <c r="E28" s="5" t="s">
        <v>100</v>
      </c>
      <c r="F28" s="5" t="s">
        <v>101</v>
      </c>
      <c r="G28" s="3">
        <v>1</v>
      </c>
      <c r="H28" s="9">
        <v>12000</v>
      </c>
      <c r="I28" s="9">
        <v>0</v>
      </c>
      <c r="J28" s="9">
        <v>12000</v>
      </c>
      <c r="K28" s="10">
        <v>12000</v>
      </c>
      <c r="L28" s="11"/>
      <c r="M28" s="11"/>
      <c r="N28" s="11"/>
      <c r="O28" s="11"/>
      <c r="P28" s="11" t="s">
        <v>23</v>
      </c>
      <c r="Q28" s="17">
        <f t="shared" si="1"/>
        <v>0</v>
      </c>
    </row>
    <row r="29" spans="1:18" s="12" customFormat="1" ht="25.5" x14ac:dyDescent="0.25">
      <c r="A29" s="8">
        <v>23</v>
      </c>
      <c r="B29" s="4" t="s">
        <v>102</v>
      </c>
      <c r="C29" s="5" t="s">
        <v>103</v>
      </c>
      <c r="D29" s="21" t="s">
        <v>104</v>
      </c>
      <c r="E29" s="5" t="s">
        <v>100</v>
      </c>
      <c r="F29" s="5" t="s">
        <v>105</v>
      </c>
      <c r="G29" s="3">
        <v>1</v>
      </c>
      <c r="H29" s="9">
        <v>5605</v>
      </c>
      <c r="I29" s="9">
        <v>0</v>
      </c>
      <c r="J29" s="9">
        <v>5605</v>
      </c>
      <c r="K29" s="10"/>
      <c r="L29" s="11"/>
      <c r="M29" s="11"/>
      <c r="N29" s="11"/>
      <c r="O29" s="11"/>
      <c r="P29" s="11" t="s">
        <v>23</v>
      </c>
      <c r="Q29" s="10">
        <v>5605</v>
      </c>
    </row>
    <row r="30" spans="1:18" s="12" customFormat="1" ht="25.5" x14ac:dyDescent="0.2">
      <c r="A30" s="8">
        <v>24</v>
      </c>
      <c r="B30" s="4" t="s">
        <v>102</v>
      </c>
      <c r="C30" s="5" t="s">
        <v>106</v>
      </c>
      <c r="D30" s="21" t="s">
        <v>107</v>
      </c>
      <c r="E30" s="5" t="s">
        <v>108</v>
      </c>
      <c r="F30" s="5" t="s">
        <v>359</v>
      </c>
      <c r="G30" s="3">
        <v>1</v>
      </c>
      <c r="H30" s="9">
        <v>7612</v>
      </c>
      <c r="I30" s="9">
        <v>0</v>
      </c>
      <c r="J30" s="9">
        <v>7612</v>
      </c>
      <c r="K30" s="10">
        <v>3328</v>
      </c>
      <c r="L30" s="11"/>
      <c r="M30" s="11"/>
      <c r="N30" s="1"/>
      <c r="O30" s="11"/>
      <c r="P30" s="11" t="s">
        <v>23</v>
      </c>
      <c r="Q30" s="17">
        <v>4284</v>
      </c>
    </row>
    <row r="31" spans="1:18" s="12" customFormat="1" ht="25.5" x14ac:dyDescent="0.2">
      <c r="A31" s="8">
        <v>25</v>
      </c>
      <c r="B31" s="4" t="s">
        <v>109</v>
      </c>
      <c r="C31" s="5" t="s">
        <v>110</v>
      </c>
      <c r="D31" s="21" t="s">
        <v>111</v>
      </c>
      <c r="E31" s="5" t="s">
        <v>112</v>
      </c>
      <c r="F31" s="5" t="s">
        <v>113</v>
      </c>
      <c r="G31" s="3">
        <v>1</v>
      </c>
      <c r="H31" s="9">
        <v>14700</v>
      </c>
      <c r="I31" s="9">
        <v>1499</v>
      </c>
      <c r="J31" s="9">
        <f t="shared" si="2"/>
        <v>16199</v>
      </c>
      <c r="K31" s="10">
        <v>14700</v>
      </c>
      <c r="L31" s="11"/>
      <c r="M31" s="6"/>
      <c r="N31" s="1"/>
      <c r="O31" s="11"/>
      <c r="P31" s="11" t="s">
        <v>23</v>
      </c>
      <c r="Q31" s="17">
        <f t="shared" si="1"/>
        <v>0</v>
      </c>
    </row>
    <row r="32" spans="1:18" s="12" customFormat="1" ht="25.5" x14ac:dyDescent="0.25">
      <c r="A32" s="8">
        <v>26</v>
      </c>
      <c r="B32" s="4" t="s">
        <v>114</v>
      </c>
      <c r="C32" s="5" t="s">
        <v>115</v>
      </c>
      <c r="D32" s="21" t="s">
        <v>116</v>
      </c>
      <c r="E32" s="5" t="s">
        <v>117</v>
      </c>
      <c r="F32" s="5" t="s">
        <v>118</v>
      </c>
      <c r="G32" s="3">
        <v>1</v>
      </c>
      <c r="H32" s="9">
        <v>3100</v>
      </c>
      <c r="I32" s="9">
        <v>0</v>
      </c>
      <c r="J32" s="9">
        <v>3100</v>
      </c>
      <c r="K32" s="10"/>
      <c r="L32" s="11"/>
      <c r="M32" s="11"/>
      <c r="N32" s="11"/>
      <c r="O32" s="11"/>
      <c r="P32" s="11" t="s">
        <v>23</v>
      </c>
      <c r="Q32" s="10">
        <v>3100</v>
      </c>
    </row>
    <row r="33" spans="1:17" s="12" customFormat="1" ht="25.5" x14ac:dyDescent="0.2">
      <c r="A33" s="8">
        <v>27</v>
      </c>
      <c r="B33" s="4" t="s">
        <v>114</v>
      </c>
      <c r="C33" s="5" t="s">
        <v>119</v>
      </c>
      <c r="D33" s="21" t="s">
        <v>120</v>
      </c>
      <c r="E33" s="5" t="s">
        <v>121</v>
      </c>
      <c r="F33" s="5" t="s">
        <v>122</v>
      </c>
      <c r="G33" s="3">
        <v>1</v>
      </c>
      <c r="H33" s="9">
        <v>4900</v>
      </c>
      <c r="I33" s="9">
        <v>1500</v>
      </c>
      <c r="J33" s="9">
        <f t="shared" si="2"/>
        <v>6400</v>
      </c>
      <c r="K33" s="10">
        <v>4900</v>
      </c>
      <c r="L33" s="11"/>
      <c r="M33" s="11"/>
      <c r="N33" s="1"/>
      <c r="O33" s="11"/>
      <c r="P33" s="11" t="s">
        <v>23</v>
      </c>
      <c r="Q33" s="17">
        <f t="shared" si="1"/>
        <v>0</v>
      </c>
    </row>
    <row r="34" spans="1:17" s="12" customFormat="1" ht="25.5" x14ac:dyDescent="0.2">
      <c r="A34" s="8">
        <v>28</v>
      </c>
      <c r="B34" s="4" t="s">
        <v>114</v>
      </c>
      <c r="C34" s="5" t="s">
        <v>123</v>
      </c>
      <c r="D34" s="21" t="s">
        <v>124</v>
      </c>
      <c r="E34" s="5" t="s">
        <v>112</v>
      </c>
      <c r="F34" s="5" t="s">
        <v>357</v>
      </c>
      <c r="G34" s="3">
        <v>1</v>
      </c>
      <c r="H34" s="9">
        <v>5880</v>
      </c>
      <c r="I34" s="9">
        <v>495</v>
      </c>
      <c r="J34" s="9">
        <f t="shared" si="2"/>
        <v>6375</v>
      </c>
      <c r="K34" s="10"/>
      <c r="L34" s="11"/>
      <c r="M34" s="6"/>
      <c r="N34" s="11"/>
      <c r="O34" s="11"/>
      <c r="P34" s="11" t="s">
        <v>23</v>
      </c>
      <c r="Q34" s="10">
        <v>5880</v>
      </c>
    </row>
    <row r="35" spans="1:17" s="12" customFormat="1" ht="25.5" x14ac:dyDescent="0.2">
      <c r="A35" s="8">
        <v>29</v>
      </c>
      <c r="B35" s="4" t="s">
        <v>125</v>
      </c>
      <c r="C35" s="5" t="s">
        <v>126</v>
      </c>
      <c r="D35" s="21" t="s">
        <v>127</v>
      </c>
      <c r="E35" s="5" t="s">
        <v>128</v>
      </c>
      <c r="F35" s="5" t="s">
        <v>129</v>
      </c>
      <c r="G35" s="3">
        <v>1</v>
      </c>
      <c r="H35" s="9">
        <v>6000</v>
      </c>
      <c r="I35" s="9" t="s">
        <v>362</v>
      </c>
      <c r="J35" s="9">
        <v>6000</v>
      </c>
      <c r="K35" s="10">
        <v>6000</v>
      </c>
      <c r="L35" s="11"/>
      <c r="M35" s="11"/>
      <c r="N35" s="1"/>
      <c r="O35" s="1"/>
      <c r="P35" s="11" t="s">
        <v>23</v>
      </c>
      <c r="Q35" s="17">
        <f t="shared" si="1"/>
        <v>0</v>
      </c>
    </row>
    <row r="36" spans="1:17" s="12" customFormat="1" ht="25.5" x14ac:dyDescent="0.2">
      <c r="A36" s="8">
        <v>30</v>
      </c>
      <c r="B36" s="4" t="s">
        <v>125</v>
      </c>
      <c r="C36" s="5" t="s">
        <v>130</v>
      </c>
      <c r="D36" s="21" t="s">
        <v>131</v>
      </c>
      <c r="E36" s="5" t="s">
        <v>132</v>
      </c>
      <c r="F36" s="5" t="s">
        <v>133</v>
      </c>
      <c r="G36" s="3">
        <v>1</v>
      </c>
      <c r="H36" s="9">
        <v>4180</v>
      </c>
      <c r="I36" s="9" t="s">
        <v>362</v>
      </c>
      <c r="J36" s="9">
        <v>4180</v>
      </c>
      <c r="K36" s="10"/>
      <c r="L36" s="11"/>
      <c r="M36" s="11"/>
      <c r="N36" s="1"/>
      <c r="O36" s="11"/>
      <c r="P36" s="11" t="s">
        <v>23</v>
      </c>
      <c r="Q36" s="10">
        <v>4180</v>
      </c>
    </row>
    <row r="37" spans="1:17" s="12" customFormat="1" ht="25.5" x14ac:dyDescent="0.2">
      <c r="A37" s="8">
        <v>31</v>
      </c>
      <c r="B37" s="4" t="s">
        <v>125</v>
      </c>
      <c r="C37" s="5" t="s">
        <v>134</v>
      </c>
      <c r="D37" s="21" t="s">
        <v>135</v>
      </c>
      <c r="E37" s="5" t="s">
        <v>27</v>
      </c>
      <c r="F37" s="5" t="s">
        <v>136</v>
      </c>
      <c r="G37" s="3">
        <v>1</v>
      </c>
      <c r="H37" s="9">
        <v>2450</v>
      </c>
      <c r="I37" s="9">
        <v>50</v>
      </c>
      <c r="J37" s="9">
        <f t="shared" si="2"/>
        <v>2500</v>
      </c>
      <c r="K37" s="10">
        <v>2450</v>
      </c>
      <c r="L37" s="11"/>
      <c r="M37" s="6"/>
      <c r="N37" s="1"/>
      <c r="O37" s="11"/>
      <c r="P37" s="11" t="s">
        <v>23</v>
      </c>
      <c r="Q37" s="17">
        <f t="shared" si="1"/>
        <v>0</v>
      </c>
    </row>
    <row r="38" spans="1:17" s="12" customFormat="1" ht="25.5" x14ac:dyDescent="0.2">
      <c r="A38" s="8">
        <v>32</v>
      </c>
      <c r="B38" s="4" t="s">
        <v>137</v>
      </c>
      <c r="C38" s="5" t="s">
        <v>138</v>
      </c>
      <c r="D38" s="21" t="s">
        <v>139</v>
      </c>
      <c r="E38" s="5" t="s">
        <v>140</v>
      </c>
      <c r="F38" s="5" t="s">
        <v>141</v>
      </c>
      <c r="G38" s="3">
        <v>1</v>
      </c>
      <c r="H38" s="9">
        <v>9800</v>
      </c>
      <c r="I38" s="9">
        <v>3700</v>
      </c>
      <c r="J38" s="9">
        <f t="shared" si="2"/>
        <v>13500</v>
      </c>
      <c r="K38" s="10">
        <v>9800</v>
      </c>
      <c r="L38" s="11"/>
      <c r="M38" s="6"/>
      <c r="N38" s="11"/>
      <c r="O38" s="1"/>
      <c r="P38" s="11" t="s">
        <v>23</v>
      </c>
      <c r="Q38" s="17">
        <f t="shared" si="1"/>
        <v>0</v>
      </c>
    </row>
    <row r="39" spans="1:17" s="12" customFormat="1" ht="38.25" x14ac:dyDescent="0.2">
      <c r="A39" s="8">
        <v>33</v>
      </c>
      <c r="B39" s="4" t="s">
        <v>137</v>
      </c>
      <c r="C39" s="5" t="s">
        <v>142</v>
      </c>
      <c r="D39" s="21" t="s">
        <v>143</v>
      </c>
      <c r="E39" s="5" t="s">
        <v>144</v>
      </c>
      <c r="F39" s="5" t="s">
        <v>145</v>
      </c>
      <c r="G39" s="3">
        <v>1</v>
      </c>
      <c r="H39" s="9">
        <v>4900</v>
      </c>
      <c r="I39" s="9">
        <v>100</v>
      </c>
      <c r="J39" s="9">
        <f t="shared" si="2"/>
        <v>5000</v>
      </c>
      <c r="K39" s="10"/>
      <c r="L39" s="11"/>
      <c r="M39" s="11"/>
      <c r="N39" s="11"/>
      <c r="O39" s="1"/>
      <c r="P39" s="11" t="s">
        <v>23</v>
      </c>
      <c r="Q39" s="10">
        <v>4900</v>
      </c>
    </row>
    <row r="40" spans="1:17" s="12" customFormat="1" ht="25.5" x14ac:dyDescent="0.25">
      <c r="A40" s="8">
        <v>34</v>
      </c>
      <c r="B40" s="4" t="s">
        <v>146</v>
      </c>
      <c r="C40" s="5" t="s">
        <v>147</v>
      </c>
      <c r="D40" s="21" t="s">
        <v>148</v>
      </c>
      <c r="E40" s="5" t="s">
        <v>149</v>
      </c>
      <c r="F40" s="5" t="s">
        <v>133</v>
      </c>
      <c r="G40" s="3">
        <v>1</v>
      </c>
      <c r="H40" s="9">
        <v>4675</v>
      </c>
      <c r="I40" s="9" t="s">
        <v>362</v>
      </c>
      <c r="J40" s="9">
        <v>4675</v>
      </c>
      <c r="K40" s="10"/>
      <c r="L40" s="11"/>
      <c r="M40" s="11"/>
      <c r="N40" s="11"/>
      <c r="O40" s="11"/>
      <c r="P40" s="11" t="s">
        <v>23</v>
      </c>
      <c r="Q40" s="10">
        <v>4675</v>
      </c>
    </row>
    <row r="41" spans="1:17" s="12" customFormat="1" ht="38.25" x14ac:dyDescent="0.2">
      <c r="A41" s="8">
        <v>35</v>
      </c>
      <c r="B41" s="4" t="s">
        <v>146</v>
      </c>
      <c r="C41" s="5" t="s">
        <v>150</v>
      </c>
      <c r="D41" s="21" t="s">
        <v>151</v>
      </c>
      <c r="E41" s="5" t="s">
        <v>152</v>
      </c>
      <c r="F41" s="2" t="s">
        <v>356</v>
      </c>
      <c r="G41" s="3">
        <v>1</v>
      </c>
      <c r="H41" s="9">
        <v>5880</v>
      </c>
      <c r="I41" s="9">
        <v>520</v>
      </c>
      <c r="J41" s="9">
        <f t="shared" si="2"/>
        <v>6400</v>
      </c>
      <c r="K41" s="10">
        <v>5880</v>
      </c>
      <c r="L41" s="11"/>
      <c r="M41" s="11"/>
      <c r="N41" s="1"/>
      <c r="O41" s="1"/>
      <c r="P41" s="11" t="s">
        <v>23</v>
      </c>
      <c r="Q41" s="17">
        <f t="shared" si="1"/>
        <v>0</v>
      </c>
    </row>
    <row r="42" spans="1:17" s="12" customFormat="1" ht="25.5" x14ac:dyDescent="0.2">
      <c r="A42" s="8">
        <v>36</v>
      </c>
      <c r="B42" s="4" t="s">
        <v>146</v>
      </c>
      <c r="C42" s="5" t="s">
        <v>153</v>
      </c>
      <c r="D42" s="21" t="s">
        <v>154</v>
      </c>
      <c r="E42" s="5" t="s">
        <v>155</v>
      </c>
      <c r="F42" s="5" t="s">
        <v>156</v>
      </c>
      <c r="G42" s="3">
        <v>1</v>
      </c>
      <c r="H42" s="9">
        <v>3920</v>
      </c>
      <c r="I42" s="9">
        <v>1680</v>
      </c>
      <c r="J42" s="9">
        <f t="shared" si="2"/>
        <v>5600</v>
      </c>
      <c r="K42" s="10">
        <v>3920</v>
      </c>
      <c r="L42" s="11"/>
      <c r="M42" s="6"/>
      <c r="N42" s="11"/>
      <c r="O42" s="1"/>
      <c r="P42" s="11" t="s">
        <v>23</v>
      </c>
      <c r="Q42" s="10"/>
    </row>
    <row r="43" spans="1:17" s="12" customFormat="1" ht="38.25" x14ac:dyDescent="0.2">
      <c r="A43" s="8">
        <v>37</v>
      </c>
      <c r="B43" s="4" t="s">
        <v>146</v>
      </c>
      <c r="C43" s="5" t="s">
        <v>373</v>
      </c>
      <c r="D43" s="35">
        <v>195318404513</v>
      </c>
      <c r="E43" s="5" t="s">
        <v>371</v>
      </c>
      <c r="F43" s="5" t="s">
        <v>372</v>
      </c>
      <c r="G43" s="3">
        <v>1</v>
      </c>
      <c r="H43" s="9">
        <v>14884</v>
      </c>
      <c r="I43" s="9">
        <v>541</v>
      </c>
      <c r="J43" s="9">
        <f t="shared" si="2"/>
        <v>15425</v>
      </c>
      <c r="K43" s="10"/>
      <c r="L43" s="11"/>
      <c r="M43" s="6"/>
      <c r="N43" s="11"/>
      <c r="O43" s="1"/>
      <c r="P43" s="11" t="s">
        <v>23</v>
      </c>
      <c r="Q43" s="10">
        <v>14884</v>
      </c>
    </row>
    <row r="44" spans="1:17" s="12" customFormat="1" ht="38.25" x14ac:dyDescent="0.2">
      <c r="A44" s="8">
        <v>38</v>
      </c>
      <c r="B44" s="4" t="s">
        <v>157</v>
      </c>
      <c r="C44" s="5" t="s">
        <v>158</v>
      </c>
      <c r="D44" s="21" t="s">
        <v>159</v>
      </c>
      <c r="E44" s="5" t="s">
        <v>160</v>
      </c>
      <c r="F44" s="5" t="s">
        <v>161</v>
      </c>
      <c r="G44" s="3">
        <v>1</v>
      </c>
      <c r="H44" s="9">
        <v>14700</v>
      </c>
      <c r="I44" s="9">
        <v>350</v>
      </c>
      <c r="J44" s="9">
        <f t="shared" si="2"/>
        <v>15050</v>
      </c>
      <c r="K44" s="10">
        <v>6000</v>
      </c>
      <c r="L44" s="11"/>
      <c r="M44" s="6"/>
      <c r="N44" s="11"/>
      <c r="O44" s="11"/>
      <c r="P44" s="11" t="s">
        <v>23</v>
      </c>
      <c r="Q44" s="17">
        <f t="shared" si="1"/>
        <v>8700</v>
      </c>
    </row>
    <row r="45" spans="1:17" s="12" customFormat="1" ht="25.5" x14ac:dyDescent="0.2">
      <c r="A45" s="8">
        <v>39</v>
      </c>
      <c r="B45" s="4" t="s">
        <v>162</v>
      </c>
      <c r="C45" s="5" t="s">
        <v>163</v>
      </c>
      <c r="D45" s="21" t="s">
        <v>164</v>
      </c>
      <c r="E45" s="5" t="s">
        <v>108</v>
      </c>
      <c r="F45" s="5" t="s">
        <v>165</v>
      </c>
      <c r="G45" s="3">
        <v>1</v>
      </c>
      <c r="H45" s="9">
        <v>7840</v>
      </c>
      <c r="I45" s="9">
        <v>212</v>
      </c>
      <c r="J45" s="9">
        <v>8052</v>
      </c>
      <c r="K45" s="10">
        <v>4780</v>
      </c>
      <c r="L45" s="11"/>
      <c r="M45" s="6"/>
      <c r="N45" s="11"/>
      <c r="O45" s="11"/>
      <c r="P45" s="11" t="s">
        <v>23</v>
      </c>
      <c r="Q45" s="17">
        <v>3060</v>
      </c>
    </row>
    <row r="46" spans="1:17" s="12" customFormat="1" ht="25.5" x14ac:dyDescent="0.2">
      <c r="A46" s="8">
        <v>40</v>
      </c>
      <c r="B46" s="4" t="s">
        <v>162</v>
      </c>
      <c r="C46" s="5" t="s">
        <v>166</v>
      </c>
      <c r="D46" s="21" t="s">
        <v>167</v>
      </c>
      <c r="E46" s="5" t="s">
        <v>108</v>
      </c>
      <c r="F46" s="5" t="s">
        <v>165</v>
      </c>
      <c r="G46" s="3">
        <v>1</v>
      </c>
      <c r="H46" s="9">
        <v>6816</v>
      </c>
      <c r="I46" s="18" t="s">
        <v>361</v>
      </c>
      <c r="J46" s="9">
        <v>6816</v>
      </c>
      <c r="K46" s="10">
        <v>4368</v>
      </c>
      <c r="L46" s="11"/>
      <c r="M46" s="6"/>
      <c r="N46" s="11"/>
      <c r="O46" s="11"/>
      <c r="P46" s="11" t="s">
        <v>23</v>
      </c>
      <c r="Q46" s="17">
        <v>2448</v>
      </c>
    </row>
    <row r="47" spans="1:17" s="12" customFormat="1" ht="12.75" x14ac:dyDescent="0.2">
      <c r="A47" s="8">
        <v>41</v>
      </c>
      <c r="B47" s="4" t="s">
        <v>168</v>
      </c>
      <c r="C47" s="5" t="s">
        <v>169</v>
      </c>
      <c r="D47" s="21" t="s">
        <v>170</v>
      </c>
      <c r="E47" s="5" t="s">
        <v>171</v>
      </c>
      <c r="F47" s="5" t="s">
        <v>367</v>
      </c>
      <c r="G47" s="3">
        <v>1</v>
      </c>
      <c r="H47" s="9">
        <v>7300</v>
      </c>
      <c r="I47" s="18" t="s">
        <v>361</v>
      </c>
      <c r="J47" s="9">
        <v>7300</v>
      </c>
      <c r="K47" s="10"/>
      <c r="L47" s="11"/>
      <c r="M47" s="11"/>
      <c r="N47" s="11"/>
      <c r="O47" s="1"/>
      <c r="P47" s="11" t="s">
        <v>23</v>
      </c>
      <c r="Q47" s="10">
        <v>7300</v>
      </c>
    </row>
    <row r="48" spans="1:17" s="12" customFormat="1" ht="25.5" x14ac:dyDescent="0.2">
      <c r="A48" s="8">
        <v>42</v>
      </c>
      <c r="B48" s="4" t="s">
        <v>168</v>
      </c>
      <c r="C48" s="5" t="s">
        <v>172</v>
      </c>
      <c r="D48" s="21" t="s">
        <v>173</v>
      </c>
      <c r="E48" s="5" t="s">
        <v>174</v>
      </c>
      <c r="F48" s="5" t="s">
        <v>175</v>
      </c>
      <c r="G48" s="3">
        <v>1</v>
      </c>
      <c r="H48" s="9">
        <v>7130</v>
      </c>
      <c r="I48" s="18" t="s">
        <v>361</v>
      </c>
      <c r="J48" s="9">
        <v>7130</v>
      </c>
      <c r="K48" s="10"/>
      <c r="L48" s="11"/>
      <c r="M48" s="6"/>
      <c r="N48" s="11"/>
      <c r="O48" s="1"/>
      <c r="P48" s="11" t="s">
        <v>23</v>
      </c>
      <c r="Q48" s="10">
        <v>7130</v>
      </c>
    </row>
    <row r="49" spans="1:17" s="12" customFormat="1" ht="25.5" x14ac:dyDescent="0.2">
      <c r="A49" s="8">
        <v>43</v>
      </c>
      <c r="B49" s="4" t="s">
        <v>176</v>
      </c>
      <c r="C49" s="5" t="s">
        <v>177</v>
      </c>
      <c r="D49" s="21" t="s">
        <v>178</v>
      </c>
      <c r="E49" s="5" t="s">
        <v>100</v>
      </c>
      <c r="F49" s="5" t="s">
        <v>179</v>
      </c>
      <c r="G49" s="3">
        <v>1</v>
      </c>
      <c r="H49" s="9">
        <v>12350</v>
      </c>
      <c r="I49" s="18" t="s">
        <v>361</v>
      </c>
      <c r="J49" s="9">
        <v>12350</v>
      </c>
      <c r="K49" s="10"/>
      <c r="L49" s="11"/>
      <c r="M49" s="11"/>
      <c r="N49" s="11"/>
      <c r="O49" s="1"/>
      <c r="P49" s="11" t="s">
        <v>23</v>
      </c>
      <c r="Q49" s="10">
        <v>12350</v>
      </c>
    </row>
    <row r="50" spans="1:17" s="12" customFormat="1" ht="25.5" x14ac:dyDescent="0.2">
      <c r="A50" s="8">
        <v>44</v>
      </c>
      <c r="B50" s="4" t="s">
        <v>180</v>
      </c>
      <c r="C50" s="5" t="s">
        <v>181</v>
      </c>
      <c r="D50" s="21" t="s">
        <v>182</v>
      </c>
      <c r="E50" s="5" t="s">
        <v>183</v>
      </c>
      <c r="F50" s="5" t="s">
        <v>65</v>
      </c>
      <c r="G50" s="3">
        <v>1</v>
      </c>
      <c r="H50" s="9">
        <v>14700</v>
      </c>
      <c r="I50" s="9">
        <v>3300</v>
      </c>
      <c r="J50" s="9">
        <f t="shared" si="2"/>
        <v>18000</v>
      </c>
      <c r="K50" s="10">
        <v>14700</v>
      </c>
      <c r="L50" s="11"/>
      <c r="M50" s="6"/>
      <c r="N50" s="11"/>
      <c r="O50" s="1"/>
      <c r="P50" s="11" t="s">
        <v>23</v>
      </c>
      <c r="Q50" s="17">
        <f t="shared" si="1"/>
        <v>0</v>
      </c>
    </row>
    <row r="51" spans="1:17" s="12" customFormat="1" ht="57.75" customHeight="1" x14ac:dyDescent="0.2">
      <c r="A51" s="8">
        <v>45</v>
      </c>
      <c r="B51" s="4" t="s">
        <v>184</v>
      </c>
      <c r="C51" s="5" t="s">
        <v>185</v>
      </c>
      <c r="D51" s="21" t="s">
        <v>186</v>
      </c>
      <c r="E51" s="5" t="s">
        <v>187</v>
      </c>
      <c r="F51" s="5" t="s">
        <v>188</v>
      </c>
      <c r="G51" s="3">
        <v>1</v>
      </c>
      <c r="H51" s="9">
        <v>7020</v>
      </c>
      <c r="I51" s="18" t="s">
        <v>361</v>
      </c>
      <c r="J51" s="9">
        <v>7020</v>
      </c>
      <c r="K51" s="10">
        <v>7020</v>
      </c>
      <c r="L51" s="11"/>
      <c r="M51" s="11"/>
      <c r="N51" s="11"/>
      <c r="O51" s="1"/>
      <c r="P51" s="11" t="s">
        <v>23</v>
      </c>
      <c r="Q51" s="17">
        <f t="shared" si="1"/>
        <v>0</v>
      </c>
    </row>
    <row r="52" spans="1:17" s="12" customFormat="1" ht="25.5" x14ac:dyDescent="0.2">
      <c r="A52" s="8">
        <v>46</v>
      </c>
      <c r="B52" s="4" t="s">
        <v>184</v>
      </c>
      <c r="C52" s="1" t="s">
        <v>347</v>
      </c>
      <c r="D52" s="24" t="s">
        <v>348</v>
      </c>
      <c r="E52" s="5" t="s">
        <v>190</v>
      </c>
      <c r="F52" s="5" t="s">
        <v>191</v>
      </c>
      <c r="G52" s="3">
        <v>1</v>
      </c>
      <c r="H52" s="9">
        <v>5720</v>
      </c>
      <c r="I52" s="9">
        <v>0</v>
      </c>
      <c r="J52" s="9">
        <v>5720</v>
      </c>
      <c r="K52" s="10"/>
      <c r="L52" s="11"/>
      <c r="M52" s="11"/>
      <c r="N52" s="11"/>
      <c r="O52" s="1"/>
      <c r="P52" s="11" t="s">
        <v>23</v>
      </c>
      <c r="Q52" s="10">
        <v>5720</v>
      </c>
    </row>
    <row r="53" spans="1:17" s="12" customFormat="1" ht="12.75" x14ac:dyDescent="0.2">
      <c r="A53" s="8">
        <v>47</v>
      </c>
      <c r="B53" s="4" t="s">
        <v>349</v>
      </c>
      <c r="C53" s="1" t="s">
        <v>350</v>
      </c>
      <c r="D53" s="22" t="s">
        <v>351</v>
      </c>
      <c r="E53" s="5" t="s">
        <v>192</v>
      </c>
      <c r="F53" s="5" t="s">
        <v>193</v>
      </c>
      <c r="G53" s="3">
        <v>1</v>
      </c>
      <c r="H53" s="9">
        <v>5145</v>
      </c>
      <c r="I53" s="9">
        <v>155</v>
      </c>
      <c r="J53" s="9">
        <f t="shared" si="2"/>
        <v>5300</v>
      </c>
      <c r="K53" s="10"/>
      <c r="L53" s="11"/>
      <c r="M53" s="6"/>
      <c r="N53" s="11"/>
      <c r="O53" s="11"/>
      <c r="P53" s="11" t="s">
        <v>23</v>
      </c>
      <c r="Q53" s="10">
        <v>5145</v>
      </c>
    </row>
    <row r="54" spans="1:17" s="12" customFormat="1" ht="25.5" x14ac:dyDescent="0.2">
      <c r="A54" s="8">
        <v>48</v>
      </c>
      <c r="B54" s="4" t="s">
        <v>349</v>
      </c>
      <c r="C54" s="1" t="s">
        <v>352</v>
      </c>
      <c r="D54" s="22" t="s">
        <v>353</v>
      </c>
      <c r="E54" s="5" t="s">
        <v>192</v>
      </c>
      <c r="F54" s="5" t="s">
        <v>195</v>
      </c>
      <c r="G54" s="3">
        <v>1</v>
      </c>
      <c r="H54" s="9">
        <v>5145</v>
      </c>
      <c r="I54" s="9">
        <v>805</v>
      </c>
      <c r="J54" s="9">
        <f t="shared" si="2"/>
        <v>5950</v>
      </c>
      <c r="K54" s="10"/>
      <c r="L54" s="11"/>
      <c r="M54" s="6"/>
      <c r="N54" s="11"/>
      <c r="O54" s="11"/>
      <c r="P54" s="11" t="s">
        <v>23</v>
      </c>
      <c r="Q54" s="10">
        <v>5145</v>
      </c>
    </row>
    <row r="55" spans="1:17" s="12" customFormat="1" ht="25.5" x14ac:dyDescent="0.2">
      <c r="A55" s="8">
        <v>49</v>
      </c>
      <c r="B55" s="4" t="s">
        <v>349</v>
      </c>
      <c r="C55" s="1" t="s">
        <v>354</v>
      </c>
      <c r="D55" s="22" t="s">
        <v>355</v>
      </c>
      <c r="E55" s="5" t="s">
        <v>197</v>
      </c>
      <c r="F55" s="5" t="s">
        <v>198</v>
      </c>
      <c r="G55" s="3">
        <v>1</v>
      </c>
      <c r="H55" s="9">
        <v>3100</v>
      </c>
      <c r="I55" s="9">
        <v>0</v>
      </c>
      <c r="J55" s="9">
        <v>3100</v>
      </c>
      <c r="K55" s="10"/>
      <c r="L55" s="11"/>
      <c r="M55" s="11"/>
      <c r="N55" s="11"/>
      <c r="O55" s="1"/>
      <c r="P55" s="11" t="s">
        <v>23</v>
      </c>
      <c r="Q55" s="10">
        <v>3100</v>
      </c>
    </row>
    <row r="56" spans="1:17" s="12" customFormat="1" ht="25.5" x14ac:dyDescent="0.25">
      <c r="A56" s="8">
        <v>50</v>
      </c>
      <c r="B56" s="4" t="s">
        <v>199</v>
      </c>
      <c r="C56" s="5" t="s">
        <v>200</v>
      </c>
      <c r="D56" s="21" t="s">
        <v>201</v>
      </c>
      <c r="E56" s="5" t="s">
        <v>202</v>
      </c>
      <c r="F56" s="5" t="s">
        <v>203</v>
      </c>
      <c r="G56" s="3">
        <v>1</v>
      </c>
      <c r="H56" s="9">
        <v>7350</v>
      </c>
      <c r="I56" s="9">
        <v>150</v>
      </c>
      <c r="J56" s="9">
        <v>7500</v>
      </c>
      <c r="K56" s="10"/>
      <c r="L56" s="11"/>
      <c r="M56" s="11"/>
      <c r="N56" s="11"/>
      <c r="O56" s="11"/>
      <c r="P56" s="11" t="s">
        <v>23</v>
      </c>
      <c r="Q56" s="10">
        <v>7350</v>
      </c>
    </row>
    <row r="57" spans="1:17" s="12" customFormat="1" ht="25.5" x14ac:dyDescent="0.2">
      <c r="A57" s="8">
        <v>51</v>
      </c>
      <c r="B57" s="4" t="s">
        <v>199</v>
      </c>
      <c r="C57" s="5" t="s">
        <v>204</v>
      </c>
      <c r="D57" s="21" t="s">
        <v>205</v>
      </c>
      <c r="E57" s="5" t="s">
        <v>140</v>
      </c>
      <c r="F57" s="5" t="s">
        <v>206</v>
      </c>
      <c r="G57" s="3">
        <v>1</v>
      </c>
      <c r="H57" s="9">
        <v>7250</v>
      </c>
      <c r="I57" s="9" t="s">
        <v>362</v>
      </c>
      <c r="J57" s="9">
        <v>7250</v>
      </c>
      <c r="K57" s="10">
        <v>7250</v>
      </c>
      <c r="L57" s="11"/>
      <c r="M57" s="6"/>
      <c r="N57" s="11"/>
      <c r="O57" s="1"/>
      <c r="P57" s="11" t="s">
        <v>23</v>
      </c>
      <c r="Q57" s="17">
        <f t="shared" si="1"/>
        <v>0</v>
      </c>
    </row>
    <row r="58" spans="1:17" s="12" customFormat="1" ht="25.5" x14ac:dyDescent="0.2">
      <c r="A58" s="8">
        <v>52</v>
      </c>
      <c r="B58" s="4" t="s">
        <v>207</v>
      </c>
      <c r="C58" s="5" t="s">
        <v>208</v>
      </c>
      <c r="D58" s="21" t="s">
        <v>209</v>
      </c>
      <c r="E58" s="5" t="s">
        <v>140</v>
      </c>
      <c r="F58" s="5" t="s">
        <v>210</v>
      </c>
      <c r="G58" s="3">
        <v>1</v>
      </c>
      <c r="H58" s="9">
        <v>14310</v>
      </c>
      <c r="I58" s="9" t="s">
        <v>362</v>
      </c>
      <c r="J58" s="9">
        <v>14310</v>
      </c>
      <c r="K58" s="10">
        <v>14310</v>
      </c>
      <c r="L58" s="11"/>
      <c r="M58" s="11"/>
      <c r="N58" s="11"/>
      <c r="O58" s="1"/>
      <c r="P58" s="11" t="s">
        <v>23</v>
      </c>
      <c r="Q58" s="17">
        <f t="shared" si="1"/>
        <v>0</v>
      </c>
    </row>
    <row r="59" spans="1:17" s="12" customFormat="1" ht="25.5" x14ac:dyDescent="0.2">
      <c r="A59" s="8">
        <v>53</v>
      </c>
      <c r="B59" s="7" t="s">
        <v>211</v>
      </c>
      <c r="C59" s="5" t="s">
        <v>212</v>
      </c>
      <c r="D59" s="21" t="s">
        <v>213</v>
      </c>
      <c r="E59" s="5" t="s">
        <v>214</v>
      </c>
      <c r="F59" s="5" t="s">
        <v>215</v>
      </c>
      <c r="G59" s="3">
        <v>1</v>
      </c>
      <c r="H59" s="9">
        <v>14700</v>
      </c>
      <c r="I59" s="9">
        <v>3300</v>
      </c>
      <c r="J59" s="9">
        <v>18000</v>
      </c>
      <c r="K59" s="10">
        <v>14700</v>
      </c>
      <c r="L59" s="11"/>
      <c r="M59" s="11"/>
      <c r="N59" s="11"/>
      <c r="O59" s="1"/>
      <c r="P59" s="11" t="s">
        <v>23</v>
      </c>
      <c r="Q59" s="17">
        <f t="shared" si="1"/>
        <v>0</v>
      </c>
    </row>
    <row r="60" spans="1:17" s="12" customFormat="1" ht="25.5" x14ac:dyDescent="0.25">
      <c r="A60" s="8">
        <v>54</v>
      </c>
      <c r="B60" s="7" t="s">
        <v>216</v>
      </c>
      <c r="C60" s="5" t="s">
        <v>217</v>
      </c>
      <c r="D60" s="21" t="s">
        <v>218</v>
      </c>
      <c r="E60" s="5" t="s">
        <v>88</v>
      </c>
      <c r="F60" s="5" t="s">
        <v>219</v>
      </c>
      <c r="G60" s="3">
        <v>1</v>
      </c>
      <c r="H60" s="9">
        <v>5190</v>
      </c>
      <c r="I60" s="18" t="s">
        <v>362</v>
      </c>
      <c r="J60" s="9">
        <v>5190</v>
      </c>
      <c r="K60" s="10"/>
      <c r="L60" s="11"/>
      <c r="M60" s="11"/>
      <c r="N60" s="11"/>
      <c r="O60" s="11"/>
      <c r="P60" s="11" t="s">
        <v>23</v>
      </c>
      <c r="Q60" s="10">
        <v>5190</v>
      </c>
    </row>
    <row r="61" spans="1:17" s="12" customFormat="1" ht="25.5" x14ac:dyDescent="0.25">
      <c r="A61" s="8">
        <v>55</v>
      </c>
      <c r="B61" s="7" t="s">
        <v>216</v>
      </c>
      <c r="C61" s="5" t="s">
        <v>220</v>
      </c>
      <c r="D61" s="21" t="s">
        <v>221</v>
      </c>
      <c r="E61" s="5" t="s">
        <v>214</v>
      </c>
      <c r="F61" s="5" t="s">
        <v>219</v>
      </c>
      <c r="G61" s="3">
        <v>1</v>
      </c>
      <c r="H61" s="9">
        <v>5190</v>
      </c>
      <c r="I61" s="18" t="s">
        <v>362</v>
      </c>
      <c r="J61" s="9">
        <v>5190</v>
      </c>
      <c r="K61" s="10"/>
      <c r="L61" s="11"/>
      <c r="M61" s="11"/>
      <c r="N61" s="11"/>
      <c r="O61" s="11"/>
      <c r="P61" s="11" t="s">
        <v>23</v>
      </c>
      <c r="Q61" s="10">
        <v>5190</v>
      </c>
    </row>
    <row r="62" spans="1:17" s="12" customFormat="1" ht="25.5" x14ac:dyDescent="0.2">
      <c r="A62" s="8">
        <v>56</v>
      </c>
      <c r="B62" s="7" t="s">
        <v>222</v>
      </c>
      <c r="C62" s="5" t="s">
        <v>223</v>
      </c>
      <c r="D62" s="21" t="s">
        <v>224</v>
      </c>
      <c r="E62" s="5" t="s">
        <v>225</v>
      </c>
      <c r="F62" s="5" t="s">
        <v>226</v>
      </c>
      <c r="G62" s="3">
        <v>1</v>
      </c>
      <c r="H62" s="9">
        <v>14700</v>
      </c>
      <c r="I62" s="9">
        <v>800</v>
      </c>
      <c r="J62" s="9">
        <f t="shared" si="2"/>
        <v>15500</v>
      </c>
      <c r="K62" s="10">
        <v>14700</v>
      </c>
      <c r="L62" s="11"/>
      <c r="M62" s="11"/>
      <c r="N62" s="1"/>
      <c r="O62" s="11"/>
      <c r="P62" s="11" t="s">
        <v>23</v>
      </c>
      <c r="Q62" s="17">
        <f t="shared" si="1"/>
        <v>0</v>
      </c>
    </row>
    <row r="63" spans="1:17" s="12" customFormat="1" ht="25.5" x14ac:dyDescent="0.2">
      <c r="A63" s="8">
        <v>57</v>
      </c>
      <c r="B63" s="7" t="s">
        <v>227</v>
      </c>
      <c r="C63" s="5" t="s">
        <v>228</v>
      </c>
      <c r="D63" s="21" t="s">
        <v>229</v>
      </c>
      <c r="E63" s="5" t="s">
        <v>108</v>
      </c>
      <c r="F63" s="5" t="s">
        <v>230</v>
      </c>
      <c r="G63" s="3">
        <v>1</v>
      </c>
      <c r="H63" s="9">
        <v>14440</v>
      </c>
      <c r="I63" s="18">
        <v>0</v>
      </c>
      <c r="J63" s="9">
        <v>14440</v>
      </c>
      <c r="K63" s="10">
        <v>8320</v>
      </c>
      <c r="L63" s="11"/>
      <c r="M63" s="6"/>
      <c r="N63" s="11"/>
      <c r="O63" s="11"/>
      <c r="P63" s="11" t="s">
        <v>23</v>
      </c>
      <c r="Q63" s="17">
        <v>6120</v>
      </c>
    </row>
    <row r="64" spans="1:17" s="12" customFormat="1" ht="25.5" x14ac:dyDescent="0.2">
      <c r="A64" s="8">
        <v>58</v>
      </c>
      <c r="B64" s="7" t="s">
        <v>231</v>
      </c>
      <c r="C64" s="5" t="s">
        <v>232</v>
      </c>
      <c r="D64" s="21" t="s">
        <v>233</v>
      </c>
      <c r="E64" s="5" t="s">
        <v>234</v>
      </c>
      <c r="F64" s="5" t="s">
        <v>235</v>
      </c>
      <c r="G64" s="3">
        <v>1</v>
      </c>
      <c r="H64" s="9">
        <v>7350</v>
      </c>
      <c r="I64" s="18">
        <v>1800</v>
      </c>
      <c r="J64" s="9">
        <f t="shared" si="2"/>
        <v>9150</v>
      </c>
      <c r="K64" s="10"/>
      <c r="L64" s="11"/>
      <c r="M64" s="6"/>
      <c r="N64" s="11"/>
      <c r="O64" s="11"/>
      <c r="P64" s="11" t="s">
        <v>23</v>
      </c>
      <c r="Q64" s="10">
        <v>7350</v>
      </c>
    </row>
    <row r="65" spans="1:17" s="12" customFormat="1" ht="12.75" x14ac:dyDescent="0.2">
      <c r="A65" s="8">
        <v>59</v>
      </c>
      <c r="B65" s="7" t="s">
        <v>231</v>
      </c>
      <c r="C65" s="5" t="s">
        <v>236</v>
      </c>
      <c r="D65" s="21" t="s">
        <v>237</v>
      </c>
      <c r="E65" s="5" t="s">
        <v>108</v>
      </c>
      <c r="F65" s="5" t="s">
        <v>238</v>
      </c>
      <c r="G65" s="3">
        <v>1</v>
      </c>
      <c r="H65" s="9">
        <v>7236</v>
      </c>
      <c r="I65" s="18">
        <v>0</v>
      </c>
      <c r="J65" s="9">
        <v>7236</v>
      </c>
      <c r="K65" s="10">
        <v>4992</v>
      </c>
      <c r="L65" s="11"/>
      <c r="M65" s="6"/>
      <c r="N65" s="11"/>
      <c r="O65" s="11"/>
      <c r="P65" s="11" t="s">
        <v>23</v>
      </c>
      <c r="Q65" s="17">
        <f t="shared" si="1"/>
        <v>2244</v>
      </c>
    </row>
    <row r="66" spans="1:17" s="12" customFormat="1" ht="29.25" customHeight="1" x14ac:dyDescent="0.2">
      <c r="A66" s="8">
        <v>60</v>
      </c>
      <c r="B66" s="7" t="s">
        <v>239</v>
      </c>
      <c r="C66" s="5" t="s">
        <v>240</v>
      </c>
      <c r="D66" s="21" t="s">
        <v>241</v>
      </c>
      <c r="E66" s="5" t="s">
        <v>121</v>
      </c>
      <c r="F66" s="5" t="s">
        <v>242</v>
      </c>
      <c r="G66" s="3">
        <v>1</v>
      </c>
      <c r="H66" s="9">
        <v>3500</v>
      </c>
      <c r="I66" s="18">
        <v>0</v>
      </c>
      <c r="J66" s="9">
        <v>3500</v>
      </c>
      <c r="K66" s="10">
        <v>3500</v>
      </c>
      <c r="L66" s="11"/>
      <c r="M66" s="6"/>
      <c r="N66" s="11"/>
      <c r="O66" s="1"/>
      <c r="P66" s="11" t="s">
        <v>23</v>
      </c>
      <c r="Q66" s="17">
        <f t="shared" si="1"/>
        <v>0</v>
      </c>
    </row>
    <row r="67" spans="1:17" s="12" customFormat="1" ht="25.5" x14ac:dyDescent="0.2">
      <c r="A67" s="8">
        <v>61</v>
      </c>
      <c r="B67" s="7" t="s">
        <v>239</v>
      </c>
      <c r="C67" s="5" t="s">
        <v>243</v>
      </c>
      <c r="D67" s="21" t="s">
        <v>244</v>
      </c>
      <c r="E67" s="5" t="s">
        <v>140</v>
      </c>
      <c r="F67" s="5" t="s">
        <v>65</v>
      </c>
      <c r="G67" s="3">
        <v>1</v>
      </c>
      <c r="H67" s="9">
        <v>4900</v>
      </c>
      <c r="I67" s="9">
        <v>8600</v>
      </c>
      <c r="J67" s="9">
        <f t="shared" si="2"/>
        <v>13500</v>
      </c>
      <c r="K67" s="10">
        <v>4900</v>
      </c>
      <c r="L67" s="11"/>
      <c r="M67" s="6"/>
      <c r="N67" s="11"/>
      <c r="O67" s="1"/>
      <c r="P67" s="11" t="s">
        <v>23</v>
      </c>
      <c r="Q67" s="17">
        <f t="shared" si="1"/>
        <v>0</v>
      </c>
    </row>
    <row r="68" spans="1:17" s="12" customFormat="1" ht="25.5" x14ac:dyDescent="0.2">
      <c r="A68" s="8">
        <v>62</v>
      </c>
      <c r="B68" s="7" t="s">
        <v>239</v>
      </c>
      <c r="C68" s="5" t="s">
        <v>245</v>
      </c>
      <c r="D68" s="21" t="s">
        <v>246</v>
      </c>
      <c r="E68" s="5" t="s">
        <v>108</v>
      </c>
      <c r="F68" s="5" t="s">
        <v>247</v>
      </c>
      <c r="G68" s="3">
        <v>1</v>
      </c>
      <c r="H68" s="9">
        <v>4896</v>
      </c>
      <c r="I68" s="9" t="s">
        <v>362</v>
      </c>
      <c r="J68" s="9">
        <v>4896</v>
      </c>
      <c r="K68" s="10"/>
      <c r="L68" s="11"/>
      <c r="M68" s="6"/>
      <c r="N68" s="11"/>
      <c r="O68" s="11"/>
      <c r="P68" s="11" t="s">
        <v>23</v>
      </c>
      <c r="Q68" s="10">
        <v>4896</v>
      </c>
    </row>
    <row r="69" spans="1:17" s="12" customFormat="1" ht="25.5" x14ac:dyDescent="0.2">
      <c r="A69" s="8">
        <v>63</v>
      </c>
      <c r="B69" s="7" t="s">
        <v>248</v>
      </c>
      <c r="C69" s="5" t="s">
        <v>249</v>
      </c>
      <c r="D69" s="21" t="s">
        <v>250</v>
      </c>
      <c r="E69" s="5" t="s">
        <v>251</v>
      </c>
      <c r="F69" s="5" t="s">
        <v>252</v>
      </c>
      <c r="G69" s="3">
        <v>1</v>
      </c>
      <c r="H69" s="9">
        <v>4900</v>
      </c>
      <c r="I69" s="9">
        <v>290</v>
      </c>
      <c r="J69" s="9">
        <v>5190</v>
      </c>
      <c r="K69" s="10"/>
      <c r="L69" s="11"/>
      <c r="M69" s="11"/>
      <c r="N69" s="11"/>
      <c r="O69" s="1"/>
      <c r="P69" s="11" t="s">
        <v>23</v>
      </c>
      <c r="Q69" s="10">
        <v>4900</v>
      </c>
    </row>
    <row r="70" spans="1:17" s="12" customFormat="1" ht="25.5" x14ac:dyDescent="0.2">
      <c r="A70" s="8">
        <v>64</v>
      </c>
      <c r="B70" s="7" t="s">
        <v>248</v>
      </c>
      <c r="C70" s="5" t="s">
        <v>253</v>
      </c>
      <c r="D70" s="21" t="s">
        <v>254</v>
      </c>
      <c r="E70" s="5" t="s">
        <v>255</v>
      </c>
      <c r="F70" s="5" t="s">
        <v>256</v>
      </c>
      <c r="G70" s="3">
        <v>1</v>
      </c>
      <c r="H70" s="9">
        <v>9800</v>
      </c>
      <c r="I70" s="9">
        <v>1600</v>
      </c>
      <c r="J70" s="9">
        <f t="shared" si="2"/>
        <v>11400</v>
      </c>
      <c r="K70" s="10">
        <v>9800</v>
      </c>
      <c r="L70" s="11"/>
      <c r="M70" s="6"/>
      <c r="N70" s="1"/>
      <c r="O70" s="1"/>
      <c r="P70" s="11" t="s">
        <v>23</v>
      </c>
      <c r="Q70" s="17">
        <f t="shared" si="1"/>
        <v>0</v>
      </c>
    </row>
    <row r="71" spans="1:17" s="12" customFormat="1" ht="12.75" x14ac:dyDescent="0.2">
      <c r="A71" s="8">
        <v>65</v>
      </c>
      <c r="B71" s="7" t="s">
        <v>257</v>
      </c>
      <c r="C71" s="5" t="s">
        <v>258</v>
      </c>
      <c r="D71" s="21" t="s">
        <v>259</v>
      </c>
      <c r="E71" s="5" t="s">
        <v>260</v>
      </c>
      <c r="F71" s="5" t="s">
        <v>261</v>
      </c>
      <c r="G71" s="3">
        <v>1</v>
      </c>
      <c r="H71" s="9">
        <v>7350</v>
      </c>
      <c r="I71" s="9">
        <v>350</v>
      </c>
      <c r="J71" s="9">
        <f t="shared" si="2"/>
        <v>7700</v>
      </c>
      <c r="K71" s="10">
        <v>7350</v>
      </c>
      <c r="L71" s="11"/>
      <c r="M71" s="11"/>
      <c r="N71" s="1"/>
      <c r="O71" s="1"/>
      <c r="P71" s="11" t="s">
        <v>23</v>
      </c>
      <c r="Q71" s="17">
        <f t="shared" si="1"/>
        <v>0</v>
      </c>
    </row>
    <row r="72" spans="1:17" s="12" customFormat="1" ht="12.75" x14ac:dyDescent="0.2">
      <c r="A72" s="8">
        <v>66</v>
      </c>
      <c r="B72" s="7" t="s">
        <v>257</v>
      </c>
      <c r="C72" s="5" t="s">
        <v>262</v>
      </c>
      <c r="D72" s="21" t="s">
        <v>263</v>
      </c>
      <c r="E72" s="5" t="s">
        <v>264</v>
      </c>
      <c r="F72" s="5" t="s">
        <v>252</v>
      </c>
      <c r="G72" s="3">
        <v>1</v>
      </c>
      <c r="H72" s="9">
        <v>6555</v>
      </c>
      <c r="I72" s="9">
        <v>0</v>
      </c>
      <c r="J72" s="9">
        <v>6555</v>
      </c>
      <c r="K72" s="10"/>
      <c r="L72" s="11"/>
      <c r="M72" s="11"/>
      <c r="N72" s="11"/>
      <c r="O72" s="1"/>
      <c r="P72" s="11" t="s">
        <v>23</v>
      </c>
      <c r="Q72" s="10">
        <v>6555</v>
      </c>
    </row>
    <row r="73" spans="1:17" s="12" customFormat="1" ht="38.25" x14ac:dyDescent="0.2">
      <c r="A73" s="8">
        <v>67</v>
      </c>
      <c r="B73" s="4" t="s">
        <v>265</v>
      </c>
      <c r="C73" s="5" t="s">
        <v>266</v>
      </c>
      <c r="D73" s="21">
        <v>537452200</v>
      </c>
      <c r="E73" s="5" t="s">
        <v>267</v>
      </c>
      <c r="F73" s="5" t="s">
        <v>268</v>
      </c>
      <c r="G73" s="3">
        <v>1</v>
      </c>
      <c r="H73" s="9">
        <v>9705</v>
      </c>
      <c r="I73" s="9"/>
      <c r="J73" s="9">
        <v>9705</v>
      </c>
      <c r="K73" s="10">
        <v>9705</v>
      </c>
      <c r="L73" s="11"/>
      <c r="M73" s="11"/>
      <c r="N73" s="1"/>
      <c r="O73" s="1"/>
      <c r="P73" s="11" t="s">
        <v>23</v>
      </c>
      <c r="Q73" s="17">
        <f t="shared" si="1"/>
        <v>0</v>
      </c>
    </row>
    <row r="74" spans="1:17" s="12" customFormat="1" ht="12.75" x14ac:dyDescent="0.2">
      <c r="A74" s="8">
        <v>68</v>
      </c>
      <c r="B74" s="4" t="s">
        <v>265</v>
      </c>
      <c r="C74" s="5" t="s">
        <v>269</v>
      </c>
      <c r="D74" s="21" t="s">
        <v>270</v>
      </c>
      <c r="E74" s="5" t="s">
        <v>271</v>
      </c>
      <c r="F74" s="5" t="s">
        <v>272</v>
      </c>
      <c r="G74" s="3">
        <v>1</v>
      </c>
      <c r="H74" s="9">
        <v>4900</v>
      </c>
      <c r="I74" s="9">
        <v>0</v>
      </c>
      <c r="J74" s="9">
        <f t="shared" si="2"/>
        <v>4900</v>
      </c>
      <c r="K74" s="10"/>
      <c r="L74" s="11"/>
      <c r="M74" s="11"/>
      <c r="N74" s="11"/>
      <c r="O74" s="1"/>
      <c r="P74" s="11" t="s">
        <v>23</v>
      </c>
      <c r="Q74" s="10">
        <v>4900</v>
      </c>
    </row>
    <row r="75" spans="1:17" s="12" customFormat="1" ht="25.5" x14ac:dyDescent="0.2">
      <c r="A75" s="8">
        <v>69</v>
      </c>
      <c r="B75" s="29" t="s">
        <v>273</v>
      </c>
      <c r="C75" s="5" t="s">
        <v>274</v>
      </c>
      <c r="D75" s="21" t="s">
        <v>275</v>
      </c>
      <c r="E75" s="5" t="s">
        <v>128</v>
      </c>
      <c r="F75" s="5" t="s">
        <v>276</v>
      </c>
      <c r="G75" s="3">
        <v>1</v>
      </c>
      <c r="H75" s="9">
        <v>7350</v>
      </c>
      <c r="I75" s="9">
        <v>2530</v>
      </c>
      <c r="J75" s="9">
        <f t="shared" si="2"/>
        <v>9880</v>
      </c>
      <c r="K75" s="10">
        <v>7350</v>
      </c>
      <c r="L75" s="11"/>
      <c r="M75" s="11"/>
      <c r="N75" s="1"/>
      <c r="O75" s="1"/>
      <c r="P75" s="11" t="s">
        <v>23</v>
      </c>
      <c r="Q75" s="17">
        <f t="shared" ref="Q75:Q94" si="3">H75-K75</f>
        <v>0</v>
      </c>
    </row>
    <row r="76" spans="1:17" s="12" customFormat="1" ht="24" x14ac:dyDescent="0.2">
      <c r="A76" s="8">
        <v>70</v>
      </c>
      <c r="B76" s="29" t="s">
        <v>273</v>
      </c>
      <c r="C76" s="5" t="s">
        <v>277</v>
      </c>
      <c r="D76" s="21" t="s">
        <v>278</v>
      </c>
      <c r="E76" s="5" t="s">
        <v>108</v>
      </c>
      <c r="F76" s="5" t="s">
        <v>279</v>
      </c>
      <c r="G76" s="3">
        <v>1</v>
      </c>
      <c r="H76" s="9">
        <v>7350</v>
      </c>
      <c r="I76" s="9">
        <v>60</v>
      </c>
      <c r="J76" s="9">
        <f t="shared" si="2"/>
        <v>7410</v>
      </c>
      <c r="K76" s="10">
        <v>1500</v>
      </c>
      <c r="L76" s="11"/>
      <c r="M76" s="6"/>
      <c r="N76" s="11"/>
      <c r="O76" s="1"/>
      <c r="P76" s="11" t="s">
        <v>23</v>
      </c>
      <c r="Q76" s="17">
        <f t="shared" si="3"/>
        <v>5850</v>
      </c>
    </row>
    <row r="77" spans="1:17" s="12" customFormat="1" ht="12.75" x14ac:dyDescent="0.2">
      <c r="A77" s="8">
        <v>71</v>
      </c>
      <c r="B77" s="4" t="s">
        <v>280</v>
      </c>
      <c r="C77" s="5" t="s">
        <v>281</v>
      </c>
      <c r="D77" s="21" t="s">
        <v>282</v>
      </c>
      <c r="E77" s="5" t="s">
        <v>251</v>
      </c>
      <c r="F77" s="5" t="s">
        <v>133</v>
      </c>
      <c r="G77" s="3">
        <v>1</v>
      </c>
      <c r="H77" s="9">
        <v>4180</v>
      </c>
      <c r="I77" s="9" t="s">
        <v>366</v>
      </c>
      <c r="J77" s="9">
        <v>4180</v>
      </c>
      <c r="K77" s="10"/>
      <c r="L77" s="11"/>
      <c r="M77" s="11"/>
      <c r="N77" s="11"/>
      <c r="O77" s="1"/>
      <c r="P77" s="11" t="s">
        <v>23</v>
      </c>
      <c r="Q77" s="10">
        <v>4180</v>
      </c>
    </row>
    <row r="78" spans="1:17" s="12" customFormat="1" ht="24" x14ac:dyDescent="0.2">
      <c r="A78" s="8">
        <v>72</v>
      </c>
      <c r="B78" s="4" t="s">
        <v>280</v>
      </c>
      <c r="C78" s="30" t="s">
        <v>283</v>
      </c>
      <c r="D78" s="21" t="s">
        <v>284</v>
      </c>
      <c r="E78" s="5" t="s">
        <v>56</v>
      </c>
      <c r="F78" s="5" t="s">
        <v>133</v>
      </c>
      <c r="G78" s="3">
        <v>1</v>
      </c>
      <c r="H78" s="9">
        <v>7350</v>
      </c>
      <c r="I78" s="9">
        <v>5300</v>
      </c>
      <c r="J78" s="9">
        <v>12650</v>
      </c>
      <c r="K78" s="10"/>
      <c r="L78" s="11"/>
      <c r="M78" s="11"/>
      <c r="N78" s="11"/>
      <c r="O78" s="1"/>
      <c r="P78" s="11" t="s">
        <v>23</v>
      </c>
      <c r="Q78" s="10">
        <v>7350</v>
      </c>
    </row>
    <row r="79" spans="1:17" s="12" customFormat="1" ht="25.5" x14ac:dyDescent="0.2">
      <c r="A79" s="8">
        <v>73</v>
      </c>
      <c r="B79" s="4" t="s">
        <v>285</v>
      </c>
      <c r="C79" s="5" t="s">
        <v>286</v>
      </c>
      <c r="D79" s="21" t="s">
        <v>287</v>
      </c>
      <c r="E79" s="5" t="s">
        <v>288</v>
      </c>
      <c r="F79" s="5" t="s">
        <v>289</v>
      </c>
      <c r="G79" s="3">
        <v>1</v>
      </c>
      <c r="H79" s="9">
        <v>7350</v>
      </c>
      <c r="I79" s="9">
        <v>6350</v>
      </c>
      <c r="J79" s="9">
        <v>13700</v>
      </c>
      <c r="K79" s="10">
        <v>7350</v>
      </c>
      <c r="L79" s="11"/>
      <c r="M79" s="11"/>
      <c r="N79" s="1"/>
      <c r="O79" s="1"/>
      <c r="P79" s="11" t="s">
        <v>23</v>
      </c>
      <c r="Q79" s="17">
        <f t="shared" si="3"/>
        <v>0</v>
      </c>
    </row>
    <row r="80" spans="1:17" s="12" customFormat="1" ht="25.5" x14ac:dyDescent="0.2">
      <c r="A80" s="8">
        <v>74</v>
      </c>
      <c r="B80" s="4" t="s">
        <v>285</v>
      </c>
      <c r="C80" s="5" t="s">
        <v>290</v>
      </c>
      <c r="D80" s="21" t="s">
        <v>291</v>
      </c>
      <c r="E80" s="5" t="s">
        <v>292</v>
      </c>
      <c r="F80" s="5" t="s">
        <v>293</v>
      </c>
      <c r="G80" s="3">
        <v>1</v>
      </c>
      <c r="H80" s="9">
        <v>7350</v>
      </c>
      <c r="I80" s="9">
        <v>5150</v>
      </c>
      <c r="J80" s="9">
        <f t="shared" si="2"/>
        <v>12500</v>
      </c>
      <c r="K80" s="10">
        <v>7350</v>
      </c>
      <c r="L80" s="11"/>
      <c r="M80" s="6"/>
      <c r="N80" s="1"/>
      <c r="O80" s="11"/>
      <c r="P80" s="11" t="s">
        <v>23</v>
      </c>
      <c r="Q80" s="17">
        <f t="shared" si="3"/>
        <v>0</v>
      </c>
    </row>
    <row r="81" spans="1:18" s="12" customFormat="1" ht="18" customHeight="1" x14ac:dyDescent="0.2">
      <c r="A81" s="8">
        <v>75</v>
      </c>
      <c r="B81" s="4" t="s">
        <v>294</v>
      </c>
      <c r="C81" s="5" t="s">
        <v>295</v>
      </c>
      <c r="D81" s="21" t="s">
        <v>296</v>
      </c>
      <c r="E81" s="5" t="s">
        <v>297</v>
      </c>
      <c r="F81" s="5" t="s">
        <v>298</v>
      </c>
      <c r="G81" s="3">
        <v>1</v>
      </c>
      <c r="H81" s="9">
        <v>7250</v>
      </c>
      <c r="I81" s="9">
        <v>0</v>
      </c>
      <c r="J81" s="9">
        <v>7250</v>
      </c>
      <c r="K81" s="10">
        <v>7250</v>
      </c>
      <c r="L81" s="11"/>
      <c r="M81" s="6"/>
      <c r="N81" s="11"/>
      <c r="O81" s="1"/>
      <c r="P81" s="11" t="s">
        <v>23</v>
      </c>
      <c r="Q81" s="10"/>
    </row>
    <row r="82" spans="1:18" s="12" customFormat="1" ht="25.5" x14ac:dyDescent="0.2">
      <c r="A82" s="8">
        <v>76</v>
      </c>
      <c r="B82" s="4" t="s">
        <v>294</v>
      </c>
      <c r="C82" s="5" t="s">
        <v>299</v>
      </c>
      <c r="D82" s="21" t="s">
        <v>300</v>
      </c>
      <c r="E82" s="5" t="s">
        <v>301</v>
      </c>
      <c r="F82" s="5" t="s">
        <v>302</v>
      </c>
      <c r="G82" s="3">
        <v>1</v>
      </c>
      <c r="H82" s="9">
        <v>4675</v>
      </c>
      <c r="I82" s="9">
        <v>0</v>
      </c>
      <c r="J82" s="9">
        <v>4675</v>
      </c>
      <c r="K82" s="10"/>
      <c r="L82" s="11"/>
      <c r="M82" s="11"/>
      <c r="N82" s="11"/>
      <c r="O82" s="1"/>
      <c r="P82" s="11" t="s">
        <v>23</v>
      </c>
      <c r="Q82" s="10">
        <v>4675</v>
      </c>
    </row>
    <row r="83" spans="1:18" s="12" customFormat="1" ht="30.75" customHeight="1" x14ac:dyDescent="0.2">
      <c r="A83" s="8">
        <v>77</v>
      </c>
      <c r="B83" s="4" t="s">
        <v>303</v>
      </c>
      <c r="C83" s="5" t="s">
        <v>304</v>
      </c>
      <c r="D83" s="21" t="s">
        <v>305</v>
      </c>
      <c r="E83" s="5" t="s">
        <v>306</v>
      </c>
      <c r="F83" s="5" t="s">
        <v>307</v>
      </c>
      <c r="G83" s="3">
        <v>1</v>
      </c>
      <c r="H83" s="9">
        <v>14250</v>
      </c>
      <c r="I83" s="9">
        <v>0</v>
      </c>
      <c r="J83" s="9">
        <v>14250</v>
      </c>
      <c r="K83" s="10">
        <v>14250</v>
      </c>
      <c r="L83" s="11"/>
      <c r="M83" s="11"/>
      <c r="N83" s="1"/>
      <c r="O83" s="1"/>
      <c r="P83" s="11" t="s">
        <v>23</v>
      </c>
      <c r="Q83" s="17">
        <f t="shared" si="3"/>
        <v>0</v>
      </c>
    </row>
    <row r="84" spans="1:18" s="12" customFormat="1" ht="25.5" x14ac:dyDescent="0.2">
      <c r="A84" s="8">
        <v>78</v>
      </c>
      <c r="B84" s="4" t="s">
        <v>308</v>
      </c>
      <c r="C84" s="5" t="s">
        <v>309</v>
      </c>
      <c r="D84" s="21" t="s">
        <v>310</v>
      </c>
      <c r="E84" s="5" t="s">
        <v>108</v>
      </c>
      <c r="F84" s="5" t="s">
        <v>311</v>
      </c>
      <c r="G84" s="3">
        <v>1</v>
      </c>
      <c r="H84" s="9">
        <v>7200</v>
      </c>
      <c r="I84" s="9">
        <v>0</v>
      </c>
      <c r="J84" s="9">
        <v>7200</v>
      </c>
      <c r="K84" s="10">
        <v>3120</v>
      </c>
      <c r="L84" s="11"/>
      <c r="M84" s="6"/>
      <c r="N84" s="11"/>
      <c r="O84" s="11"/>
      <c r="P84" s="11" t="s">
        <v>23</v>
      </c>
      <c r="Q84" s="17">
        <f t="shared" si="3"/>
        <v>4080</v>
      </c>
    </row>
    <row r="85" spans="1:18" s="12" customFormat="1" ht="25.5" x14ac:dyDescent="0.25">
      <c r="A85" s="8">
        <v>79</v>
      </c>
      <c r="B85" s="4" t="s">
        <v>308</v>
      </c>
      <c r="C85" s="5" t="s">
        <v>312</v>
      </c>
      <c r="D85" s="21" t="s">
        <v>313</v>
      </c>
      <c r="E85" s="5" t="s">
        <v>214</v>
      </c>
      <c r="F85" s="5" t="s">
        <v>314</v>
      </c>
      <c r="G85" s="3">
        <v>1</v>
      </c>
      <c r="H85" s="9">
        <v>5190</v>
      </c>
      <c r="I85" s="9">
        <v>0</v>
      </c>
      <c r="J85" s="9">
        <v>5190</v>
      </c>
      <c r="K85" s="10"/>
      <c r="L85" s="11"/>
      <c r="M85" s="11"/>
      <c r="N85" s="11"/>
      <c r="O85" s="11"/>
      <c r="P85" s="11" t="s">
        <v>23</v>
      </c>
      <c r="Q85" s="10">
        <v>5190</v>
      </c>
    </row>
    <row r="86" spans="1:18" s="12" customFormat="1" ht="25.5" x14ac:dyDescent="0.25">
      <c r="A86" s="8">
        <v>80</v>
      </c>
      <c r="B86" s="7" t="s">
        <v>315</v>
      </c>
      <c r="C86" s="5" t="s">
        <v>316</v>
      </c>
      <c r="D86" s="21" t="s">
        <v>317</v>
      </c>
      <c r="E86" s="5" t="s">
        <v>318</v>
      </c>
      <c r="F86" s="5" t="s">
        <v>319</v>
      </c>
      <c r="G86" s="3">
        <v>1</v>
      </c>
      <c r="H86" s="9">
        <v>14575</v>
      </c>
      <c r="I86" s="9">
        <v>0</v>
      </c>
      <c r="J86" s="9">
        <v>14575</v>
      </c>
      <c r="K86" s="10">
        <v>14575</v>
      </c>
      <c r="L86" s="11"/>
      <c r="M86" s="11"/>
      <c r="N86" s="11"/>
      <c r="O86" s="11"/>
      <c r="P86" s="11" t="s">
        <v>23</v>
      </c>
      <c r="Q86" s="17">
        <f t="shared" si="3"/>
        <v>0</v>
      </c>
    </row>
    <row r="87" spans="1:18" s="12" customFormat="1" ht="25.5" x14ac:dyDescent="0.2">
      <c r="A87" s="8">
        <v>81</v>
      </c>
      <c r="B87" s="4" t="s">
        <v>320</v>
      </c>
      <c r="C87" s="5" t="s">
        <v>321</v>
      </c>
      <c r="D87" s="21" t="s">
        <v>322</v>
      </c>
      <c r="E87" s="5" t="s">
        <v>171</v>
      </c>
      <c r="F87" s="5" t="s">
        <v>323</v>
      </c>
      <c r="G87" s="3">
        <v>1</v>
      </c>
      <c r="H87" s="9">
        <v>4900</v>
      </c>
      <c r="I87" s="9">
        <v>290</v>
      </c>
      <c r="J87" s="9">
        <v>5190</v>
      </c>
      <c r="K87" s="10"/>
      <c r="L87" s="11"/>
      <c r="M87" s="11"/>
      <c r="N87" s="11"/>
      <c r="O87" s="1"/>
      <c r="P87" s="11" t="s">
        <v>23</v>
      </c>
      <c r="Q87" s="10">
        <v>4900</v>
      </c>
    </row>
    <row r="88" spans="1:18" s="12" customFormat="1" ht="25.5" x14ac:dyDescent="0.2">
      <c r="A88" s="8">
        <v>82</v>
      </c>
      <c r="B88" s="4" t="s">
        <v>320</v>
      </c>
      <c r="C88" s="5" t="s">
        <v>324</v>
      </c>
      <c r="D88" s="21" t="s">
        <v>325</v>
      </c>
      <c r="E88" s="5" t="s">
        <v>121</v>
      </c>
      <c r="F88" s="5" t="s">
        <v>326</v>
      </c>
      <c r="G88" s="3">
        <v>1</v>
      </c>
      <c r="H88" s="9">
        <v>4500</v>
      </c>
      <c r="I88" s="9"/>
      <c r="J88" s="9">
        <v>4500</v>
      </c>
      <c r="K88" s="10">
        <v>4500</v>
      </c>
      <c r="L88" s="11"/>
      <c r="M88" s="6"/>
      <c r="N88" s="1"/>
      <c r="O88" s="11"/>
      <c r="P88" s="11" t="s">
        <v>23</v>
      </c>
      <c r="Q88" s="17">
        <f t="shared" si="3"/>
        <v>0</v>
      </c>
    </row>
    <row r="89" spans="1:18" s="12" customFormat="1" ht="25.5" x14ac:dyDescent="0.2">
      <c r="A89" s="8">
        <v>83</v>
      </c>
      <c r="B89" s="4" t="s">
        <v>320</v>
      </c>
      <c r="C89" s="5" t="s">
        <v>327</v>
      </c>
      <c r="D89" s="21" t="s">
        <v>328</v>
      </c>
      <c r="E89" s="5" t="s">
        <v>121</v>
      </c>
      <c r="F89" s="5" t="s">
        <v>326</v>
      </c>
      <c r="G89" s="3">
        <v>1</v>
      </c>
      <c r="H89" s="9">
        <v>4500</v>
      </c>
      <c r="I89" s="9"/>
      <c r="J89" s="9">
        <v>4500</v>
      </c>
      <c r="K89" s="10">
        <v>4500</v>
      </c>
      <c r="L89" s="11"/>
      <c r="M89" s="6"/>
      <c r="N89" s="1"/>
      <c r="O89" s="11"/>
      <c r="P89" s="11" t="s">
        <v>23</v>
      </c>
      <c r="Q89" s="17">
        <f t="shared" si="3"/>
        <v>0</v>
      </c>
    </row>
    <row r="90" spans="1:18" s="12" customFormat="1" ht="25.5" x14ac:dyDescent="0.25">
      <c r="A90" s="8">
        <v>84</v>
      </c>
      <c r="B90" s="4" t="s">
        <v>329</v>
      </c>
      <c r="C90" s="5" t="s">
        <v>330</v>
      </c>
      <c r="D90" s="21" t="s">
        <v>331</v>
      </c>
      <c r="E90" s="5" t="s">
        <v>332</v>
      </c>
      <c r="F90" s="5" t="s">
        <v>333</v>
      </c>
      <c r="G90" s="3">
        <v>1</v>
      </c>
      <c r="H90" s="9">
        <v>4900</v>
      </c>
      <c r="I90" s="9">
        <v>200</v>
      </c>
      <c r="J90" s="9">
        <v>5100</v>
      </c>
      <c r="K90" s="10"/>
      <c r="L90" s="11"/>
      <c r="M90" s="11"/>
      <c r="N90" s="11"/>
      <c r="O90" s="11"/>
      <c r="P90" s="11" t="s">
        <v>23</v>
      </c>
      <c r="Q90" s="10">
        <v>4900</v>
      </c>
    </row>
    <row r="91" spans="1:18" s="12" customFormat="1" ht="25.5" x14ac:dyDescent="0.2">
      <c r="A91" s="8">
        <v>85</v>
      </c>
      <c r="B91" s="4" t="s">
        <v>329</v>
      </c>
      <c r="C91" s="5" t="s">
        <v>334</v>
      </c>
      <c r="D91" s="21" t="s">
        <v>335</v>
      </c>
      <c r="E91" s="5" t="s">
        <v>336</v>
      </c>
      <c r="F91" s="5" t="s">
        <v>337</v>
      </c>
      <c r="G91" s="3">
        <v>1</v>
      </c>
      <c r="H91" s="9">
        <v>9800</v>
      </c>
      <c r="I91" s="9">
        <v>2700</v>
      </c>
      <c r="J91" s="9">
        <f t="shared" si="2"/>
        <v>12500</v>
      </c>
      <c r="K91" s="10"/>
      <c r="L91" s="11"/>
      <c r="M91" s="11"/>
      <c r="N91" s="1"/>
      <c r="O91" s="11"/>
      <c r="P91" s="11" t="s">
        <v>23</v>
      </c>
      <c r="Q91" s="10">
        <v>9800</v>
      </c>
    </row>
    <row r="92" spans="1:18" s="12" customFormat="1" ht="25.5" x14ac:dyDescent="0.2">
      <c r="A92" s="8">
        <v>86</v>
      </c>
      <c r="B92" s="4" t="s">
        <v>338</v>
      </c>
      <c r="C92" s="5" t="s">
        <v>339</v>
      </c>
      <c r="D92" s="21" t="s">
        <v>340</v>
      </c>
      <c r="E92" s="5" t="s">
        <v>332</v>
      </c>
      <c r="F92" s="5" t="s">
        <v>360</v>
      </c>
      <c r="G92" s="3">
        <v>1</v>
      </c>
      <c r="H92" s="9">
        <v>9800</v>
      </c>
      <c r="I92" s="9">
        <v>550</v>
      </c>
      <c r="J92" s="9">
        <f t="shared" si="2"/>
        <v>10350</v>
      </c>
      <c r="K92" s="10"/>
      <c r="L92" s="11"/>
      <c r="M92" s="11"/>
      <c r="N92" s="1"/>
      <c r="O92" s="1"/>
      <c r="P92" s="11" t="s">
        <v>23</v>
      </c>
      <c r="Q92" s="10">
        <v>9800</v>
      </c>
    </row>
    <row r="93" spans="1:18" s="12" customFormat="1" ht="63.75" x14ac:dyDescent="0.2">
      <c r="A93" s="8">
        <v>87</v>
      </c>
      <c r="B93" s="4" t="s">
        <v>338</v>
      </c>
      <c r="C93" s="5" t="s">
        <v>341</v>
      </c>
      <c r="D93" s="21" t="s">
        <v>342</v>
      </c>
      <c r="E93" s="5" t="s">
        <v>343</v>
      </c>
      <c r="F93" s="5" t="s">
        <v>344</v>
      </c>
      <c r="G93" s="3">
        <v>1</v>
      </c>
      <c r="H93" s="9">
        <v>4760</v>
      </c>
      <c r="I93" s="9">
        <v>0</v>
      </c>
      <c r="J93" s="9">
        <v>4760</v>
      </c>
      <c r="K93" s="10">
        <v>4760</v>
      </c>
      <c r="L93" s="11"/>
      <c r="M93" s="11"/>
      <c r="N93" s="1"/>
      <c r="O93" s="1"/>
      <c r="P93" s="11" t="s">
        <v>23</v>
      </c>
      <c r="Q93" s="17">
        <f t="shared" si="3"/>
        <v>0</v>
      </c>
    </row>
    <row r="94" spans="1:18" s="50" customFormat="1" ht="30" customHeight="1" x14ac:dyDescent="0.25">
      <c r="A94" s="44">
        <f>COUNTA(A7:A93)</f>
        <v>87</v>
      </c>
      <c r="B94" s="45" t="s">
        <v>345</v>
      </c>
      <c r="C94" s="45"/>
      <c r="D94" s="45"/>
      <c r="E94" s="45"/>
      <c r="F94" s="45"/>
      <c r="G94" s="46">
        <v>87</v>
      </c>
      <c r="H94" s="47">
        <f t="shared" ref="H94:J94" si="4">SUM(H7:H93)</f>
        <v>720594</v>
      </c>
      <c r="I94" s="47">
        <f t="shared" si="4"/>
        <v>183951</v>
      </c>
      <c r="J94" s="47">
        <f t="shared" si="4"/>
        <v>904545</v>
      </c>
      <c r="K94" s="47">
        <f>SUM(K7:K93)</f>
        <v>406938</v>
      </c>
      <c r="L94" s="48">
        <f>COUNTA(L7:L93)</f>
        <v>0</v>
      </c>
      <c r="M94" s="48">
        <f>COUNTA(M7:M93)</f>
        <v>0</v>
      </c>
      <c r="N94" s="48">
        <f>COUNTA(N7:N93)</f>
        <v>0</v>
      </c>
      <c r="O94" s="48">
        <f>COUNTA(O7:O93)</f>
        <v>0</v>
      </c>
      <c r="P94" s="48">
        <f>COUNTA(P7:P93)</f>
        <v>87</v>
      </c>
      <c r="Q94" s="49">
        <f t="shared" si="3"/>
        <v>313656</v>
      </c>
    </row>
    <row r="95" spans="1:18" s="12" customFormat="1" ht="12.75" x14ac:dyDescent="0.25">
      <c r="D95" s="25"/>
      <c r="R95" s="34"/>
    </row>
    <row r="96" spans="1:18" s="12" customFormat="1" ht="12.75" x14ac:dyDescent="0.25">
      <c r="D96" s="25"/>
    </row>
    <row r="98" spans="2:5" s="19" customFormat="1" ht="15.75" x14ac:dyDescent="0.25">
      <c r="B98" s="43" t="s">
        <v>189</v>
      </c>
      <c r="C98" s="43"/>
      <c r="D98" s="26">
        <v>0</v>
      </c>
      <c r="E98" s="20">
        <v>731623.5</v>
      </c>
    </row>
    <row r="99" spans="2:5" s="19" customFormat="1" ht="15.75" x14ac:dyDescent="0.25">
      <c r="B99" s="43" t="s">
        <v>368</v>
      </c>
      <c r="C99" s="43"/>
      <c r="D99" s="26">
        <v>0</v>
      </c>
      <c r="E99" s="20">
        <v>11029.5</v>
      </c>
    </row>
    <row r="100" spans="2:5" s="19" customFormat="1" ht="15.75" x14ac:dyDescent="0.25">
      <c r="B100" s="43" t="s">
        <v>194</v>
      </c>
      <c r="C100" s="43"/>
      <c r="D100" s="26">
        <v>0</v>
      </c>
      <c r="E100" s="20">
        <v>720594</v>
      </c>
    </row>
    <row r="101" spans="2:5" s="19" customFormat="1" ht="15.75" x14ac:dyDescent="0.25">
      <c r="B101" s="43" t="s">
        <v>196</v>
      </c>
      <c r="C101" s="43"/>
      <c r="D101" s="26">
        <v>0</v>
      </c>
      <c r="E101" s="31" t="s">
        <v>362</v>
      </c>
    </row>
    <row r="102" spans="2:5" s="19" customFormat="1" x14ac:dyDescent="0.25">
      <c r="D102" s="27"/>
    </row>
  </sheetData>
  <mergeCells count="22">
    <mergeCell ref="I5:I6"/>
    <mergeCell ref="B98:C98"/>
    <mergeCell ref="B99:C99"/>
    <mergeCell ref="B100:C100"/>
    <mergeCell ref="B101:C101"/>
    <mergeCell ref="B94:F94"/>
    <mergeCell ref="J5:J6"/>
    <mergeCell ref="A1:Q1"/>
    <mergeCell ref="A2:Q2"/>
    <mergeCell ref="A4:Q4"/>
    <mergeCell ref="A5:A6"/>
    <mergeCell ref="B5:B6"/>
    <mergeCell ref="C5:C6"/>
    <mergeCell ref="D5:D6"/>
    <mergeCell ref="E5:E6"/>
    <mergeCell ref="F5:F6"/>
    <mergeCell ref="Q5:Q6"/>
    <mergeCell ref="K5:K6"/>
    <mergeCell ref="L5:P5"/>
    <mergeCell ref="A3:D3"/>
    <mergeCell ref="G5:G6"/>
    <mergeCell ref="H5:H6"/>
  </mergeCells>
  <pageMargins left="0.47" right="0.17" top="0.25" bottom="0.2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Madampe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BADFLD</cp:lastModifiedBy>
  <cp:lastPrinted>2012-01-01T07:18:08Z</cp:lastPrinted>
  <dcterms:created xsi:type="dcterms:W3CDTF">2019-10-04T03:51:30Z</dcterms:created>
  <dcterms:modified xsi:type="dcterms:W3CDTF">2020-12-01T08:09:10Z</dcterms:modified>
</cp:coreProperties>
</file>